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20.8.2008" sheetId="1" r:id="rId1"/>
    <sheet name="12.8.2009" sheetId="2" r:id="rId2"/>
    <sheet name="18.8.2010" sheetId="3" r:id="rId3"/>
    <sheet name="10.8.2011" sheetId="4" r:id="rId4"/>
    <sheet name="13.8.2012" sheetId="5" r:id="rId5"/>
    <sheet name="21.8.2012" sheetId="6" r:id="rId6"/>
    <sheet name="29.8.2012" sheetId="7" r:id="rId7"/>
    <sheet name="5.9.2012" sheetId="8" r:id="rId8"/>
    <sheet name="12.9.2012" sheetId="9" r:id="rId9"/>
  </sheets>
  <definedNames/>
  <calcPr fullCalcOnLoad="1"/>
</workbook>
</file>

<file path=xl/sharedStrings.xml><?xml version="1.0" encoding="utf-8"?>
<sst xmlns="http://schemas.openxmlformats.org/spreadsheetml/2006/main" count="390" uniqueCount="76">
  <si>
    <t>KGZS - Zavod GO</t>
  </si>
  <si>
    <t>Pri hrastu 18</t>
  </si>
  <si>
    <t>5000 Nova Gorica</t>
  </si>
  <si>
    <t>SPREMLJANJE DOZOREVANJA GROZDJA  2008</t>
  </si>
  <si>
    <t>SLOVENSKA ISTRA</t>
  </si>
  <si>
    <t>Datum :</t>
  </si>
  <si>
    <t>Vzorec</t>
  </si>
  <si>
    <t>masa</t>
  </si>
  <si>
    <t>sladkor</t>
  </si>
  <si>
    <t>sk.kisl.</t>
  </si>
  <si>
    <t>pH</t>
  </si>
  <si>
    <t>puf.kap.</t>
  </si>
  <si>
    <t>org. kisl.</t>
  </si>
  <si>
    <t>(g/l)</t>
  </si>
  <si>
    <t>100 jagod v g</t>
  </si>
  <si>
    <t>Oe</t>
  </si>
  <si>
    <t>Brix</t>
  </si>
  <si>
    <t>v g/l</t>
  </si>
  <si>
    <t xml:space="preserve">  jabolčna    </t>
  </si>
  <si>
    <t>vinska</t>
  </si>
  <si>
    <t>CHARDONNAY: povprečje</t>
  </si>
  <si>
    <t>Sečovlje</t>
  </si>
  <si>
    <t>Ricorvo</t>
  </si>
  <si>
    <t>Labor</t>
  </si>
  <si>
    <t>Brič</t>
  </si>
  <si>
    <t>SAUVIGNON : povprečje</t>
  </si>
  <si>
    <t>Škocjan</t>
  </si>
  <si>
    <t>SIVI PINOT : povprečje</t>
  </si>
  <si>
    <t>Izola - Pivol</t>
  </si>
  <si>
    <t>Purissima</t>
  </si>
  <si>
    <t>MALVAZIJA : povprečje</t>
  </si>
  <si>
    <t>Izola Morer</t>
  </si>
  <si>
    <t>Pri pekarni</t>
  </si>
  <si>
    <t>Debeli rtič</t>
  </si>
  <si>
    <t>BELI PINOT : povprečje</t>
  </si>
  <si>
    <t>CIPRO : povprečje</t>
  </si>
  <si>
    <t>Lazaret</t>
  </si>
  <si>
    <t>MODRI PINOT : povprečje</t>
  </si>
  <si>
    <t>Kortina</t>
  </si>
  <si>
    <t>SPREMLJANJE DOZOREVANJA GROZDJA  2009 dne 12.8.2009</t>
  </si>
  <si>
    <t>Debeli rtič stara</t>
  </si>
  <si>
    <t>Debeli rtič mlada</t>
  </si>
  <si>
    <t>CHARDONNAY : povprečje</t>
  </si>
  <si>
    <t>SAUVIGNON: povprečje</t>
  </si>
  <si>
    <t>SPREMLJANJE DOZOREVANJA GROZDJA  2010 dne 18.8.2010</t>
  </si>
  <si>
    <t>SPREMLJANJE DOZOREVANJA GROZDJA  2011 dne 10.8.2011</t>
  </si>
  <si>
    <t>SPREMLJANJE DOZOREVANJA GROZDJA  2012 dne 13.8.2012</t>
  </si>
  <si>
    <t>Debeli rtič mlade</t>
  </si>
  <si>
    <t>Debeli rtič stare</t>
  </si>
  <si>
    <t>Plavje</t>
  </si>
  <si>
    <t>Labor mlade</t>
  </si>
  <si>
    <t>Labor stare</t>
  </si>
  <si>
    <t>T3</t>
  </si>
  <si>
    <t>R. MUŠKAT : povprečje</t>
  </si>
  <si>
    <t>Lazaret zgoraj</t>
  </si>
  <si>
    <t>SPREMLJANJE DOZOREVANJA GROZDJA  2012 dne 21.8.2012</t>
  </si>
  <si>
    <t>Brič T11</t>
  </si>
  <si>
    <t>MERLOT : povprečje</t>
  </si>
  <si>
    <t>Brič T1</t>
  </si>
  <si>
    <t>REFOŠK : povprečje</t>
  </si>
  <si>
    <t>Brič T13</t>
  </si>
  <si>
    <t>Baredi</t>
  </si>
  <si>
    <t>Šantoma</t>
  </si>
  <si>
    <t>Prade</t>
  </si>
  <si>
    <t>SPREMLJANJE DOZOREVANJA GROZDJA  2012 dne 29.8.2012</t>
  </si>
  <si>
    <t>Vanganelska</t>
  </si>
  <si>
    <t>SYRAH : povprečje</t>
  </si>
  <si>
    <t>CAB. FRANC : povprečje</t>
  </si>
  <si>
    <t>Brič T5</t>
  </si>
  <si>
    <t>CAB. SAUV. : povprečje</t>
  </si>
  <si>
    <t>Brič T7</t>
  </si>
  <si>
    <t>Hrvatini</t>
  </si>
  <si>
    <t>Plavje spodaj</t>
  </si>
  <si>
    <t>Plavje zgoraj</t>
  </si>
  <si>
    <t>SPREMLJANJE DOZOREVANJA GROZDJA  2012 dne 5.9.2012</t>
  </si>
  <si>
    <t>SPREMLJANJE DOZOREVANJA GROZDJA  2012 dne 12.9.2012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</si>
</sst>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"/>
    <numFmt numFmtId="168" formatCode="DD/MM/YYYY"/>
  </numFmts>
  <fonts count="10">
    <font>
      <sz val="12"/>
      <name val="Times New Roman CE"/>
      <family val="1"/>
    </font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3" fillId="0" borderId="1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4" fontId="3" fillId="0" borderId="5" xfId="0" applyFont="1" applyBorder="1" applyAlignment="1">
      <alignment/>
    </xf>
    <xf numFmtId="165" fontId="3" fillId="0" borderId="6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164" fontId="8" fillId="0" borderId="9" xfId="0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4" fontId="2" fillId="0" borderId="15" xfId="0" applyFont="1" applyBorder="1" applyAlignment="1">
      <alignment/>
    </xf>
    <xf numFmtId="165" fontId="2" fillId="0" borderId="16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4" fontId="2" fillId="0" borderId="18" xfId="0" applyFont="1" applyBorder="1" applyAlignment="1">
      <alignment/>
    </xf>
    <xf numFmtId="165" fontId="2" fillId="0" borderId="19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4" fontId="2" fillId="0" borderId="21" xfId="0" applyFont="1" applyBorder="1" applyAlignment="1">
      <alignment/>
    </xf>
    <xf numFmtId="165" fontId="2" fillId="0" borderId="22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4" fontId="2" fillId="0" borderId="26" xfId="0" applyFont="1" applyBorder="1" applyAlignment="1">
      <alignment/>
    </xf>
    <xf numFmtId="165" fontId="2" fillId="0" borderId="27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167" fontId="2" fillId="0" borderId="29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9" fillId="0" borderId="26" xfId="0" applyFont="1" applyBorder="1" applyAlignment="1">
      <alignment/>
    </xf>
    <xf numFmtId="165" fontId="9" fillId="0" borderId="29" xfId="0" applyNumberFormat="1" applyFont="1" applyBorder="1" applyAlignment="1">
      <alignment horizontal="center"/>
    </xf>
    <xf numFmtId="166" fontId="9" fillId="0" borderId="29" xfId="0" applyNumberFormat="1" applyFont="1" applyBorder="1" applyAlignment="1">
      <alignment horizontal="center"/>
    </xf>
    <xf numFmtId="167" fontId="9" fillId="0" borderId="29" xfId="0" applyNumberFormat="1" applyFont="1" applyBorder="1" applyAlignment="1">
      <alignment horizontal="center"/>
    </xf>
    <xf numFmtId="166" fontId="9" fillId="0" borderId="30" xfId="0" applyNumberFormat="1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6" fontId="2" fillId="0" borderId="33" xfId="0" applyNumberFormat="1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6" fontId="9" fillId="0" borderId="34" xfId="0" applyNumberFormat="1" applyFont="1" applyBorder="1" applyAlignment="1">
      <alignment horizontal="center"/>
    </xf>
    <xf numFmtId="164" fontId="9" fillId="0" borderId="15" xfId="0" applyFont="1" applyBorder="1" applyAlignment="1">
      <alignment/>
    </xf>
    <xf numFmtId="165" fontId="9" fillId="0" borderId="16" xfId="0" applyNumberFormat="1" applyFont="1" applyBorder="1" applyAlignment="1">
      <alignment horizontal="center"/>
    </xf>
    <xf numFmtId="166" fontId="9" fillId="0" borderId="16" xfId="0" applyNumberFormat="1" applyFont="1" applyBorder="1" applyAlignment="1">
      <alignment horizontal="center"/>
    </xf>
    <xf numFmtId="167" fontId="9" fillId="0" borderId="16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4" fontId="2" fillId="0" borderId="35" xfId="0" applyFont="1" applyBorder="1" applyAlignment="1">
      <alignment/>
    </xf>
    <xf numFmtId="165" fontId="2" fillId="0" borderId="36" xfId="0" applyNumberFormat="1" applyFont="1" applyBorder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167" fontId="2" fillId="0" borderId="36" xfId="0" applyNumberFormat="1" applyFont="1" applyBorder="1" applyAlignment="1">
      <alignment horizontal="center"/>
    </xf>
    <xf numFmtId="164" fontId="2" fillId="0" borderId="36" xfId="0" applyFont="1" applyBorder="1" applyAlignment="1">
      <alignment horizontal="center"/>
    </xf>
    <xf numFmtId="166" fontId="2" fillId="0" borderId="37" xfId="0" applyNumberFormat="1" applyFont="1" applyBorder="1" applyAlignment="1">
      <alignment horizontal="center"/>
    </xf>
    <xf numFmtId="164" fontId="9" fillId="0" borderId="9" xfId="0" applyFont="1" applyBorder="1" applyAlignment="1">
      <alignment/>
    </xf>
    <xf numFmtId="165" fontId="9" fillId="0" borderId="10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4" fontId="3" fillId="0" borderId="38" xfId="0" applyFont="1" applyBorder="1" applyAlignment="1">
      <alignment/>
    </xf>
    <xf numFmtId="166" fontId="3" fillId="0" borderId="3" xfId="0" applyNumberFormat="1" applyFont="1" applyBorder="1" applyAlignment="1">
      <alignment horizontal="center"/>
    </xf>
    <xf numFmtId="164" fontId="3" fillId="0" borderId="23" xfId="0" applyFont="1" applyBorder="1" applyAlignment="1">
      <alignment/>
    </xf>
    <xf numFmtId="164" fontId="8" fillId="0" borderId="39" xfId="0" applyFont="1" applyBorder="1" applyAlignment="1">
      <alignment/>
    </xf>
    <xf numFmtId="164" fontId="9" fillId="0" borderId="40" xfId="0" applyFont="1" applyBorder="1" applyAlignment="1">
      <alignment/>
    </xf>
    <xf numFmtId="164" fontId="9" fillId="0" borderId="41" xfId="0" applyFont="1" applyBorder="1" applyAlignment="1">
      <alignment/>
    </xf>
    <xf numFmtId="165" fontId="9" fillId="0" borderId="41" xfId="0" applyNumberFormat="1" applyFont="1" applyBorder="1" applyAlignment="1">
      <alignment horizontal="center"/>
    </xf>
    <xf numFmtId="166" fontId="9" fillId="0" borderId="41" xfId="0" applyNumberFormat="1" applyFont="1" applyBorder="1" applyAlignment="1">
      <alignment horizontal="center"/>
    </xf>
    <xf numFmtId="167" fontId="9" fillId="0" borderId="41" xfId="0" applyNumberFormat="1" applyFont="1" applyBorder="1" applyAlignment="1">
      <alignment horizontal="center"/>
    </xf>
    <xf numFmtId="166" fontId="9" fillId="0" borderId="42" xfId="0" applyNumberFormat="1" applyFont="1" applyBorder="1" applyAlignment="1">
      <alignment horizontal="center"/>
    </xf>
    <xf numFmtId="164" fontId="9" fillId="0" borderId="43" xfId="0" applyFont="1" applyBorder="1" applyAlignment="1">
      <alignment/>
    </xf>
    <xf numFmtId="164" fontId="9" fillId="0" borderId="44" xfId="0" applyFont="1" applyBorder="1" applyAlignment="1">
      <alignment/>
    </xf>
    <xf numFmtId="165" fontId="9" fillId="0" borderId="44" xfId="0" applyNumberFormat="1" applyFont="1" applyBorder="1" applyAlignment="1">
      <alignment horizontal="center"/>
    </xf>
    <xf numFmtId="166" fontId="9" fillId="0" borderId="44" xfId="0" applyNumberFormat="1" applyFont="1" applyBorder="1" applyAlignment="1">
      <alignment horizontal="center"/>
    </xf>
    <xf numFmtId="167" fontId="9" fillId="0" borderId="44" xfId="0" applyNumberFormat="1" applyFont="1" applyBorder="1" applyAlignment="1">
      <alignment horizontal="center"/>
    </xf>
    <xf numFmtId="166" fontId="9" fillId="0" borderId="45" xfId="0" applyNumberFormat="1" applyFont="1" applyBorder="1" applyAlignment="1">
      <alignment horizontal="center"/>
    </xf>
    <xf numFmtId="164" fontId="2" fillId="0" borderId="46" xfId="0" applyFont="1" applyBorder="1" applyAlignment="1">
      <alignment/>
    </xf>
    <xf numFmtId="164" fontId="2" fillId="0" borderId="47" xfId="0" applyFont="1" applyBorder="1" applyAlignment="1">
      <alignment/>
    </xf>
    <xf numFmtId="165" fontId="9" fillId="0" borderId="47" xfId="0" applyNumberFormat="1" applyFont="1" applyBorder="1" applyAlignment="1">
      <alignment horizontal="center"/>
    </xf>
    <xf numFmtId="165" fontId="2" fillId="0" borderId="47" xfId="0" applyNumberFormat="1" applyFont="1" applyBorder="1" applyAlignment="1">
      <alignment horizontal="center"/>
    </xf>
    <xf numFmtId="166" fontId="2" fillId="0" borderId="47" xfId="0" applyNumberFormat="1" applyFont="1" applyBorder="1" applyAlignment="1">
      <alignment horizontal="center"/>
    </xf>
    <xf numFmtId="167" fontId="2" fillId="0" borderId="47" xfId="0" applyNumberFormat="1" applyFont="1" applyBorder="1" applyAlignment="1">
      <alignment horizontal="center"/>
    </xf>
    <xf numFmtId="166" fontId="2" fillId="0" borderId="48" xfId="0" applyNumberFormat="1" applyFont="1" applyBorder="1" applyAlignment="1">
      <alignment horizontal="center"/>
    </xf>
    <xf numFmtId="164" fontId="2" fillId="0" borderId="13" xfId="0" applyFont="1" applyBorder="1" applyAlignment="1">
      <alignment/>
    </xf>
    <xf numFmtId="165" fontId="9" fillId="0" borderId="13" xfId="0" applyNumberFormat="1" applyFont="1" applyBorder="1" applyAlignment="1">
      <alignment horizontal="center"/>
    </xf>
    <xf numFmtId="164" fontId="9" fillId="0" borderId="18" xfId="0" applyFont="1" applyBorder="1" applyAlignment="1">
      <alignment/>
    </xf>
    <xf numFmtId="164" fontId="9" fillId="0" borderId="19" xfId="0" applyFont="1" applyBorder="1" applyAlignment="1">
      <alignment/>
    </xf>
    <xf numFmtId="165" fontId="9" fillId="0" borderId="19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167" fontId="9" fillId="0" borderId="19" xfId="0" applyNumberFormat="1" applyFont="1" applyBorder="1" applyAlignment="1">
      <alignment horizontal="center"/>
    </xf>
    <xf numFmtId="166" fontId="9" fillId="0" borderId="49" xfId="0" applyNumberFormat="1" applyFont="1" applyBorder="1" applyAlignment="1">
      <alignment horizontal="center"/>
    </xf>
    <xf numFmtId="166" fontId="8" fillId="0" borderId="25" xfId="0" applyNumberFormat="1" applyFont="1" applyBorder="1" applyAlignment="1">
      <alignment horizontal="center"/>
    </xf>
    <xf numFmtId="166" fontId="8" fillId="0" borderId="50" xfId="0" applyNumberFormat="1" applyFont="1" applyBorder="1" applyAlignment="1">
      <alignment horizontal="center"/>
    </xf>
    <xf numFmtId="164" fontId="9" fillId="0" borderId="12" xfId="0" applyFont="1" applyBorder="1" applyAlignment="1">
      <alignment/>
    </xf>
    <xf numFmtId="164" fontId="9" fillId="0" borderId="51" xfId="0" applyFont="1" applyBorder="1" applyAlignment="1">
      <alignment/>
    </xf>
    <xf numFmtId="166" fontId="9" fillId="0" borderId="13" xfId="0" applyNumberFormat="1" applyFont="1" applyBorder="1" applyAlignment="1">
      <alignment horizontal="center"/>
    </xf>
    <xf numFmtId="167" fontId="9" fillId="0" borderId="13" xfId="0" applyNumberFormat="1" applyFont="1" applyBorder="1" applyAlignment="1">
      <alignment horizontal="center"/>
    </xf>
    <xf numFmtId="166" fontId="9" fillId="0" borderId="52" xfId="0" applyNumberFormat="1" applyFont="1" applyBorder="1" applyAlignment="1">
      <alignment horizontal="center"/>
    </xf>
    <xf numFmtId="164" fontId="2" fillId="0" borderId="32" xfId="0" applyFont="1" applyBorder="1" applyAlignment="1">
      <alignment/>
    </xf>
    <xf numFmtId="165" fontId="9" fillId="0" borderId="36" xfId="0" applyNumberFormat="1" applyFont="1" applyBorder="1" applyAlignment="1">
      <alignment horizontal="center"/>
    </xf>
    <xf numFmtId="164" fontId="8" fillId="0" borderId="53" xfId="0" applyFont="1" applyBorder="1" applyAlignment="1">
      <alignment/>
    </xf>
    <xf numFmtId="164" fontId="8" fillId="0" borderId="54" xfId="0" applyFont="1" applyBorder="1" applyAlignment="1">
      <alignment/>
    </xf>
    <xf numFmtId="165" fontId="8" fillId="0" borderId="54" xfId="0" applyNumberFormat="1" applyFont="1" applyBorder="1" applyAlignment="1">
      <alignment horizontal="center"/>
    </xf>
    <xf numFmtId="166" fontId="8" fillId="0" borderId="54" xfId="0" applyNumberFormat="1" applyFont="1" applyBorder="1" applyAlignment="1">
      <alignment horizontal="center"/>
    </xf>
    <xf numFmtId="167" fontId="8" fillId="0" borderId="54" xfId="0" applyNumberFormat="1" applyFont="1" applyBorder="1" applyAlignment="1">
      <alignment horizontal="center"/>
    </xf>
    <xf numFmtId="166" fontId="8" fillId="0" borderId="55" xfId="0" applyNumberFormat="1" applyFont="1" applyBorder="1" applyAlignment="1">
      <alignment horizontal="center"/>
    </xf>
    <xf numFmtId="164" fontId="2" fillId="0" borderId="43" xfId="0" applyFont="1" applyBorder="1" applyAlignment="1">
      <alignment/>
    </xf>
    <xf numFmtId="164" fontId="2" fillId="0" borderId="44" xfId="0" applyFont="1" applyBorder="1" applyAlignment="1">
      <alignment/>
    </xf>
    <xf numFmtId="165" fontId="2" fillId="0" borderId="44" xfId="0" applyNumberFormat="1" applyFont="1" applyBorder="1" applyAlignment="1">
      <alignment horizontal="center"/>
    </xf>
    <xf numFmtId="166" fontId="2" fillId="0" borderId="44" xfId="0" applyNumberFormat="1" applyFont="1" applyBorder="1" applyAlignment="1">
      <alignment horizontal="center"/>
    </xf>
    <xf numFmtId="167" fontId="2" fillId="0" borderId="44" xfId="0" applyNumberFormat="1" applyFont="1" applyBorder="1" applyAlignment="1">
      <alignment horizontal="center"/>
    </xf>
    <xf numFmtId="166" fontId="2" fillId="0" borderId="45" xfId="0" applyNumberFormat="1" applyFont="1" applyBorder="1" applyAlignment="1">
      <alignment horizontal="center"/>
    </xf>
    <xf numFmtId="164" fontId="9" fillId="0" borderId="46" xfId="0" applyFont="1" applyBorder="1" applyAlignment="1">
      <alignment/>
    </xf>
    <xf numFmtId="164" fontId="9" fillId="0" borderId="47" xfId="0" applyFont="1" applyBorder="1" applyAlignment="1">
      <alignment/>
    </xf>
    <xf numFmtId="166" fontId="9" fillId="0" borderId="47" xfId="0" applyNumberFormat="1" applyFont="1" applyBorder="1" applyAlignment="1">
      <alignment horizontal="center"/>
    </xf>
    <xf numFmtId="167" fontId="9" fillId="0" borderId="47" xfId="0" applyNumberFormat="1" applyFont="1" applyBorder="1" applyAlignment="1">
      <alignment horizontal="center"/>
    </xf>
    <xf numFmtId="166" fontId="9" fillId="0" borderId="48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2" fillId="0" borderId="53" xfId="0" applyFont="1" applyBorder="1" applyAlignment="1">
      <alignment/>
    </xf>
    <xf numFmtId="164" fontId="2" fillId="0" borderId="54" xfId="0" applyFont="1" applyBorder="1" applyAlignment="1">
      <alignment/>
    </xf>
    <xf numFmtId="165" fontId="9" fillId="0" borderId="54" xfId="0" applyNumberFormat="1" applyFont="1" applyBorder="1" applyAlignment="1">
      <alignment horizontal="center"/>
    </xf>
    <xf numFmtId="165" fontId="2" fillId="0" borderId="54" xfId="0" applyNumberFormat="1" applyFont="1" applyBorder="1" applyAlignment="1">
      <alignment horizontal="center"/>
    </xf>
    <xf numFmtId="166" fontId="2" fillId="0" borderId="54" xfId="0" applyNumberFormat="1" applyFont="1" applyBorder="1" applyAlignment="1">
      <alignment horizontal="center"/>
    </xf>
    <xf numFmtId="167" fontId="2" fillId="0" borderId="54" xfId="0" applyNumberFormat="1" applyFont="1" applyBorder="1" applyAlignment="1">
      <alignment horizontal="center"/>
    </xf>
    <xf numFmtId="166" fontId="2" fillId="0" borderId="5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6">
      <selection activeCell="A2" sqref="A2"/>
    </sheetView>
  </sheetViews>
  <sheetFormatPr defaultColWidth="8.796875" defaultRowHeight="15"/>
  <cols>
    <col min="1" max="1" width="18.09765625" style="0" customWidth="1"/>
    <col min="2" max="2" width="11.19921875" style="0" customWidth="1"/>
    <col min="5" max="5" width="10" style="0" customWidth="1"/>
    <col min="6" max="6" width="8" style="0" customWidth="1"/>
    <col min="9" max="9" width="10.69921875" style="0" customWidth="1"/>
  </cols>
  <sheetData>
    <row r="1" spans="1:9" ht="15">
      <c r="A1" s="1"/>
      <c r="B1" s="2"/>
      <c r="C1" s="2"/>
      <c r="D1" s="3"/>
      <c r="E1" s="4"/>
      <c r="F1" s="5"/>
      <c r="G1" s="2"/>
      <c r="H1" s="4"/>
      <c r="I1" s="3"/>
    </row>
    <row r="2" spans="1:9" ht="15">
      <c r="A2" s="6" t="s">
        <v>0</v>
      </c>
      <c r="B2" s="7"/>
      <c r="C2" s="7"/>
      <c r="D2" s="8"/>
      <c r="E2" s="9"/>
      <c r="F2" s="5"/>
      <c r="G2" s="2"/>
      <c r="H2" s="4"/>
      <c r="I2" s="3"/>
    </row>
    <row r="3" spans="1:9" ht="15">
      <c r="A3" s="6" t="s">
        <v>1</v>
      </c>
      <c r="B3" s="7"/>
      <c r="C3" s="7"/>
      <c r="D3" s="8"/>
      <c r="E3" s="9"/>
      <c r="F3" s="5"/>
      <c r="G3" s="2"/>
      <c r="H3" s="3"/>
      <c r="I3" s="3"/>
    </row>
    <row r="4" spans="1:9" ht="15">
      <c r="A4" s="6" t="s">
        <v>2</v>
      </c>
      <c r="B4" s="7"/>
      <c r="C4" s="7"/>
      <c r="D4" s="8"/>
      <c r="E4" s="9"/>
      <c r="F4" s="5"/>
      <c r="G4" s="2"/>
      <c r="H4" s="3"/>
      <c r="I4" s="3"/>
    </row>
    <row r="5" spans="1:9" ht="15">
      <c r="A5" s="6"/>
      <c r="B5" s="7"/>
      <c r="C5" s="7"/>
      <c r="D5" s="8"/>
      <c r="E5" s="9"/>
      <c r="F5" s="5"/>
      <c r="G5" s="2"/>
      <c r="H5" s="3"/>
      <c r="I5" s="3"/>
    </row>
    <row r="6" spans="1:9" ht="15">
      <c r="A6" s="10" t="s">
        <v>3</v>
      </c>
      <c r="B6" s="11"/>
      <c r="C6" s="12"/>
      <c r="D6" s="13"/>
      <c r="E6" s="14"/>
      <c r="F6" s="15"/>
      <c r="G6" s="16"/>
      <c r="H6" s="17"/>
      <c r="I6" s="17"/>
    </row>
    <row r="7" spans="1:9" ht="15">
      <c r="A7" s="6"/>
      <c r="B7" s="7"/>
      <c r="C7" s="7"/>
      <c r="D7" s="8"/>
      <c r="E7" s="9"/>
      <c r="F7" s="5"/>
      <c r="G7" s="2"/>
      <c r="H7" s="4"/>
      <c r="I7" s="3"/>
    </row>
    <row r="8" spans="1:9" ht="15">
      <c r="A8" s="18" t="s">
        <v>4</v>
      </c>
      <c r="B8" s="19"/>
      <c r="C8" s="19" t="s">
        <v>5</v>
      </c>
      <c r="D8" s="20"/>
      <c r="E8" s="21">
        <v>39680</v>
      </c>
      <c r="F8" s="5"/>
      <c r="G8" s="2"/>
      <c r="H8" s="4"/>
      <c r="I8" s="3"/>
    </row>
    <row r="9" spans="1:9" ht="15">
      <c r="A9" s="1"/>
      <c r="B9" s="2"/>
      <c r="C9" s="2"/>
      <c r="D9" s="3"/>
      <c r="E9" s="4"/>
      <c r="F9" s="5"/>
      <c r="G9" s="2"/>
      <c r="H9" s="4"/>
      <c r="I9" s="3"/>
    </row>
    <row r="10" spans="2:9" ht="15">
      <c r="B10" s="22"/>
      <c r="C10" s="22"/>
      <c r="D10" s="23"/>
      <c r="F10" s="24"/>
      <c r="G10" s="22"/>
      <c r="I10" s="23"/>
    </row>
    <row r="11" spans="1:9" ht="15">
      <c r="A11" s="25" t="s">
        <v>6</v>
      </c>
      <c r="B11" s="26" t="s">
        <v>7</v>
      </c>
      <c r="C11" s="27" t="s">
        <v>8</v>
      </c>
      <c r="D11" s="28"/>
      <c r="E11" s="29" t="s">
        <v>9</v>
      </c>
      <c r="F11" s="30" t="s">
        <v>10</v>
      </c>
      <c r="G11" s="26" t="s">
        <v>11</v>
      </c>
      <c r="H11" s="27" t="s">
        <v>12</v>
      </c>
      <c r="I11" s="28" t="s">
        <v>13</v>
      </c>
    </row>
    <row r="12" spans="1:9" ht="15">
      <c r="A12" s="31"/>
      <c r="B12" s="32" t="s">
        <v>14</v>
      </c>
      <c r="C12" s="33" t="s">
        <v>15</v>
      </c>
      <c r="D12" s="34" t="s">
        <v>16</v>
      </c>
      <c r="E12" s="35" t="s">
        <v>17</v>
      </c>
      <c r="F12" s="36"/>
      <c r="G12" s="32"/>
      <c r="H12" s="34" t="s">
        <v>18</v>
      </c>
      <c r="I12" s="34" t="s">
        <v>19</v>
      </c>
    </row>
    <row r="13" spans="1:9" ht="15">
      <c r="A13" s="37" t="s">
        <v>20</v>
      </c>
      <c r="B13" s="38">
        <f>AVERAGE(B14:B17)</f>
        <v>152</v>
      </c>
      <c r="C13" s="38">
        <f>AVERAGE(C14:C17)</f>
        <v>72</v>
      </c>
      <c r="D13" s="39">
        <f>AVERAGE(D14:D17)</f>
        <v>17.8</v>
      </c>
      <c r="E13" s="39">
        <f>AVERAGE(E14:E17)</f>
        <v>9.65</v>
      </c>
      <c r="F13" s="40">
        <f>AVERAGE(F14:F17)</f>
        <v>3.1500000000000004</v>
      </c>
      <c r="G13" s="38">
        <f>AVERAGE(G14:G17)</f>
        <v>57</v>
      </c>
      <c r="H13" s="39">
        <f>AVERAGE(H14:H17)</f>
        <v>5.45</v>
      </c>
      <c r="I13" s="41">
        <f>AVERAGE(I14:I17)</f>
        <v>7.4</v>
      </c>
    </row>
    <row r="14" spans="1:9" ht="15">
      <c r="A14" s="42" t="s">
        <v>21</v>
      </c>
      <c r="B14" s="43">
        <v>151</v>
      </c>
      <c r="C14" s="43">
        <v>75</v>
      </c>
      <c r="D14" s="44">
        <v>18.5</v>
      </c>
      <c r="E14" s="44">
        <v>8.8</v>
      </c>
      <c r="F14" s="45">
        <v>3.18</v>
      </c>
      <c r="G14" s="43">
        <v>53</v>
      </c>
      <c r="H14" s="44">
        <v>4.8</v>
      </c>
      <c r="I14" s="46">
        <v>7.5</v>
      </c>
    </row>
    <row r="15" spans="1:9" ht="15">
      <c r="A15" s="47" t="s">
        <v>22</v>
      </c>
      <c r="B15" s="48">
        <v>153</v>
      </c>
      <c r="C15" s="48">
        <v>69</v>
      </c>
      <c r="D15" s="49">
        <v>17.1</v>
      </c>
      <c r="E15" s="49">
        <v>10.5</v>
      </c>
      <c r="F15" s="50">
        <v>3.12</v>
      </c>
      <c r="G15" s="48">
        <v>61</v>
      </c>
      <c r="H15" s="49">
        <v>6.1</v>
      </c>
      <c r="I15" s="51">
        <v>7.3</v>
      </c>
    </row>
    <row r="16" spans="1:9" ht="15">
      <c r="A16" s="47" t="s">
        <v>23</v>
      </c>
      <c r="B16" s="48"/>
      <c r="C16" s="48"/>
      <c r="D16" s="49"/>
      <c r="E16" s="49"/>
      <c r="F16" s="50"/>
      <c r="G16" s="48"/>
      <c r="H16" s="49"/>
      <c r="I16" s="51"/>
    </row>
    <row r="17" spans="1:9" ht="15">
      <c r="A17" s="52" t="s">
        <v>24</v>
      </c>
      <c r="B17" s="53"/>
      <c r="C17" s="53"/>
      <c r="D17" s="54"/>
      <c r="E17" s="54"/>
      <c r="F17" s="55"/>
      <c r="G17" s="53"/>
      <c r="H17" s="54"/>
      <c r="I17" s="56"/>
    </row>
    <row r="18" spans="1:9" ht="15">
      <c r="A18" s="57"/>
      <c r="B18" s="58"/>
      <c r="C18" s="59"/>
      <c r="D18" s="60"/>
      <c r="E18" s="61"/>
      <c r="F18" s="62"/>
      <c r="G18" s="63"/>
      <c r="H18" s="61"/>
      <c r="I18" s="64"/>
    </row>
    <row r="19" spans="1:9" ht="15">
      <c r="A19" s="37" t="s">
        <v>25</v>
      </c>
      <c r="B19" s="65">
        <f>AVERAGE(B20:B22)</f>
        <v>158</v>
      </c>
      <c r="C19" s="66">
        <f>AVERAGE(C20:C22)</f>
        <v>71</v>
      </c>
      <c r="D19" s="39">
        <f>AVERAGE(D20:D22)</f>
        <v>17.6</v>
      </c>
      <c r="E19" s="39">
        <f>AVERAGE(E20:E22)</f>
        <v>9.700000000000001</v>
      </c>
      <c r="F19" s="40">
        <f>AVERAGE(F20:F22)</f>
        <v>3.04</v>
      </c>
      <c r="G19" s="38">
        <f>AVERAGE(G20:G22)</f>
        <v>56</v>
      </c>
      <c r="H19" s="39">
        <f>AVERAGE(H20:H22)</f>
        <v>5.2</v>
      </c>
      <c r="I19" s="39">
        <f>AVERAGE(I20:I22)</f>
        <v>8</v>
      </c>
    </row>
    <row r="20" spans="1:9" ht="15">
      <c r="A20" s="67" t="s">
        <v>24</v>
      </c>
      <c r="B20" s="68"/>
      <c r="C20" s="69"/>
      <c r="D20" s="70"/>
      <c r="E20" s="71"/>
      <c r="F20" s="72"/>
      <c r="G20" s="73"/>
      <c r="H20" s="71"/>
      <c r="I20" s="74"/>
    </row>
    <row r="21" spans="1:9" ht="15">
      <c r="A21" s="57" t="s">
        <v>21</v>
      </c>
      <c r="B21" s="58">
        <v>158</v>
      </c>
      <c r="C21" s="75">
        <v>71</v>
      </c>
      <c r="D21" s="60">
        <v>17.6</v>
      </c>
      <c r="E21" s="61">
        <v>9.700000000000001</v>
      </c>
      <c r="F21" s="62">
        <v>3.04</v>
      </c>
      <c r="G21" s="63">
        <v>56</v>
      </c>
      <c r="H21" s="61">
        <v>5.2</v>
      </c>
      <c r="I21" s="64">
        <v>8</v>
      </c>
    </row>
    <row r="22" spans="1:9" ht="15">
      <c r="A22" s="52" t="s">
        <v>26</v>
      </c>
      <c r="B22" s="76"/>
      <c r="C22" s="77"/>
      <c r="D22" s="78"/>
      <c r="E22" s="54"/>
      <c r="F22" s="55"/>
      <c r="G22" s="53"/>
      <c r="H22" s="54"/>
      <c r="I22" s="56"/>
    </row>
    <row r="23" spans="1:9" ht="15">
      <c r="A23" s="57"/>
      <c r="B23" s="58"/>
      <c r="C23" s="59"/>
      <c r="D23" s="60"/>
      <c r="E23" s="61"/>
      <c r="F23" s="62"/>
      <c r="G23" s="63"/>
      <c r="H23" s="79"/>
      <c r="I23" s="64"/>
    </row>
    <row r="24" spans="1:9" ht="15">
      <c r="A24" s="37" t="s">
        <v>27</v>
      </c>
      <c r="B24" s="38">
        <f>AVERAGE(B25:B27)</f>
        <v>144</v>
      </c>
      <c r="C24" s="38">
        <f>AVERAGE(C25:C27)</f>
        <v>79</v>
      </c>
      <c r="D24" s="39">
        <f>AVERAGE(D25:D27)</f>
        <v>19.400000000000002</v>
      </c>
      <c r="E24" s="39">
        <f>AVERAGE(E25:E27)</f>
        <v>7.333333333333333</v>
      </c>
      <c r="F24" s="40">
        <f>AVERAGE(F25:F27)</f>
        <v>3.2100000000000004</v>
      </c>
      <c r="G24" s="38">
        <f>AVERAGE(G25:G27)</f>
        <v>45.666666666666664</v>
      </c>
      <c r="H24" s="39">
        <f>AVERAGE(H25,H27)</f>
        <v>3.45</v>
      </c>
      <c r="I24" s="39">
        <f>AVERAGE(I25,I27)</f>
        <v>7.5</v>
      </c>
    </row>
    <row r="25" spans="1:9" ht="15">
      <c r="A25" s="80" t="s">
        <v>21</v>
      </c>
      <c r="B25" s="81">
        <v>150</v>
      </c>
      <c r="C25" s="81">
        <v>69</v>
      </c>
      <c r="D25" s="82">
        <v>17.1</v>
      </c>
      <c r="E25" s="82">
        <v>8.6</v>
      </c>
      <c r="F25" s="83">
        <v>3.08</v>
      </c>
      <c r="G25" s="81">
        <v>50</v>
      </c>
      <c r="H25" s="82">
        <v>4.2</v>
      </c>
      <c r="I25" s="84">
        <v>7.3</v>
      </c>
    </row>
    <row r="26" spans="1:9" ht="15">
      <c r="A26" s="47" t="s">
        <v>28</v>
      </c>
      <c r="B26" s="48">
        <v>143</v>
      </c>
      <c r="C26" s="48">
        <v>86</v>
      </c>
      <c r="D26" s="49">
        <v>21</v>
      </c>
      <c r="E26" s="49">
        <v>7.1</v>
      </c>
      <c r="F26" s="50">
        <v>3.27</v>
      </c>
      <c r="G26" s="48">
        <v>46</v>
      </c>
      <c r="H26" s="85">
        <v>3.4</v>
      </c>
      <c r="I26" s="86">
        <v>8</v>
      </c>
    </row>
    <row r="27" spans="1:9" ht="15">
      <c r="A27" s="52" t="s">
        <v>29</v>
      </c>
      <c r="B27" s="53">
        <v>139</v>
      </c>
      <c r="C27" s="53">
        <v>82</v>
      </c>
      <c r="D27" s="54">
        <v>20.1</v>
      </c>
      <c r="E27" s="54">
        <v>6.3</v>
      </c>
      <c r="F27" s="55">
        <v>3.28</v>
      </c>
      <c r="G27" s="53">
        <v>41</v>
      </c>
      <c r="H27" s="87">
        <v>2.7</v>
      </c>
      <c r="I27" s="56">
        <v>7.7</v>
      </c>
    </row>
    <row r="28" spans="2:9" ht="15">
      <c r="B28" s="22"/>
      <c r="C28" s="22"/>
      <c r="D28" s="23"/>
      <c r="E28" s="23"/>
      <c r="F28" s="24"/>
      <c r="G28" s="22"/>
      <c r="I28" s="23"/>
    </row>
    <row r="29" spans="1:9" ht="15">
      <c r="A29" s="37" t="s">
        <v>30</v>
      </c>
      <c r="B29" s="38">
        <f>AVERAGE(B30:B34)</f>
        <v>229</v>
      </c>
      <c r="C29" s="38">
        <f>AVERAGE(C30:C34)</f>
        <v>72</v>
      </c>
      <c r="D29" s="39">
        <f>AVERAGE(D30:D34)</f>
        <v>17.8</v>
      </c>
      <c r="E29" s="39">
        <f>AVERAGE(E30:E34)</f>
        <v>9.825</v>
      </c>
      <c r="F29" s="40">
        <f>AVERAGE(F30:F34)</f>
        <v>3.1475</v>
      </c>
      <c r="G29" s="38">
        <f>AVERAGE(G30:G34)</f>
        <v>57.25</v>
      </c>
      <c r="H29" s="39">
        <f>AVERAGE(H30,H34)</f>
        <v>4.9</v>
      </c>
      <c r="I29" s="41">
        <f>AVERAGE(I30,I34)</f>
        <v>7.3</v>
      </c>
    </row>
    <row r="30" spans="1:9" ht="15">
      <c r="A30" s="80" t="s">
        <v>24</v>
      </c>
      <c r="B30" s="81"/>
      <c r="C30" s="81"/>
      <c r="D30" s="82"/>
      <c r="E30" s="82"/>
      <c r="F30" s="83"/>
      <c r="G30" s="81"/>
      <c r="H30" s="82"/>
      <c r="I30" s="88"/>
    </row>
    <row r="31" spans="1:9" ht="15">
      <c r="A31" s="89" t="s">
        <v>31</v>
      </c>
      <c r="B31" s="90">
        <v>253</v>
      </c>
      <c r="C31" s="90">
        <v>70</v>
      </c>
      <c r="D31" s="91">
        <v>17.3</v>
      </c>
      <c r="E31" s="91">
        <v>9.4</v>
      </c>
      <c r="F31" s="92">
        <v>3.21</v>
      </c>
      <c r="G31" s="90">
        <v>56</v>
      </c>
      <c r="H31" s="91">
        <v>6</v>
      </c>
      <c r="I31" s="93">
        <v>7.1</v>
      </c>
    </row>
    <row r="32" spans="1:9" ht="15">
      <c r="A32" s="89" t="s">
        <v>21</v>
      </c>
      <c r="B32" s="90">
        <v>235</v>
      </c>
      <c r="C32" s="90">
        <v>70</v>
      </c>
      <c r="D32" s="91">
        <v>17.400000000000002</v>
      </c>
      <c r="E32" s="91">
        <v>10.7</v>
      </c>
      <c r="F32" s="92">
        <v>3.17</v>
      </c>
      <c r="G32" s="90">
        <v>62</v>
      </c>
      <c r="H32" s="91">
        <v>7.2</v>
      </c>
      <c r="I32" s="93">
        <v>6.7</v>
      </c>
    </row>
    <row r="33" spans="1:9" ht="15">
      <c r="A33" s="89" t="s">
        <v>32</v>
      </c>
      <c r="B33" s="90">
        <v>217</v>
      </c>
      <c r="C33" s="90">
        <v>69</v>
      </c>
      <c r="D33" s="91">
        <v>17.1</v>
      </c>
      <c r="E33" s="91">
        <v>10.8</v>
      </c>
      <c r="F33" s="92">
        <v>3.03</v>
      </c>
      <c r="G33" s="90">
        <v>60</v>
      </c>
      <c r="H33" s="91">
        <v>6.7</v>
      </c>
      <c r="I33" s="93">
        <v>6.8</v>
      </c>
    </row>
    <row r="34" spans="1:9" ht="15">
      <c r="A34" s="94" t="s">
        <v>33</v>
      </c>
      <c r="B34" s="95">
        <v>211</v>
      </c>
      <c r="C34" s="95">
        <v>79</v>
      </c>
      <c r="D34" s="96">
        <v>19.400000000000002</v>
      </c>
      <c r="E34" s="96">
        <v>8.4</v>
      </c>
      <c r="F34" s="97">
        <v>3.18</v>
      </c>
      <c r="G34" s="95">
        <v>51</v>
      </c>
      <c r="H34" s="98">
        <v>4.9</v>
      </c>
      <c r="I34" s="99">
        <v>7.3</v>
      </c>
    </row>
    <row r="35" spans="2:9" ht="15">
      <c r="B35" s="22"/>
      <c r="C35" s="22"/>
      <c r="D35" s="23"/>
      <c r="F35" s="24"/>
      <c r="G35" s="22"/>
      <c r="I35" s="23"/>
    </row>
    <row r="36" spans="1:9" ht="15">
      <c r="A36" s="37" t="s">
        <v>34</v>
      </c>
      <c r="B36" s="38">
        <f>AVERAGE(B37:B37)</f>
        <v>151</v>
      </c>
      <c r="C36" s="38">
        <f>AVERAGE(C37:C37)</f>
        <v>72</v>
      </c>
      <c r="D36" s="39">
        <f>AVERAGE(D37:D37)</f>
        <v>17.8</v>
      </c>
      <c r="E36" s="39">
        <f>AVERAGE(E37:E37)</f>
        <v>9.6</v>
      </c>
      <c r="F36" s="40">
        <f>AVERAGE(F37:F37)</f>
        <v>3.06</v>
      </c>
      <c r="G36" s="38">
        <f>AVERAGE(G37:G37)</f>
        <v>56</v>
      </c>
      <c r="H36" s="39">
        <f>AVERAGE(H37:H37)</f>
        <v>4.7</v>
      </c>
      <c r="I36" s="39">
        <f>AVERAGE(I37:I37)</f>
        <v>8.2</v>
      </c>
    </row>
    <row r="37" spans="1:9" ht="15">
      <c r="A37" s="100" t="s">
        <v>21</v>
      </c>
      <c r="B37" s="101">
        <v>151</v>
      </c>
      <c r="C37" s="101">
        <v>72</v>
      </c>
      <c r="D37" s="102">
        <v>17.8</v>
      </c>
      <c r="E37" s="102">
        <v>9.6</v>
      </c>
      <c r="F37" s="103">
        <v>3.06</v>
      </c>
      <c r="G37" s="101">
        <v>56</v>
      </c>
      <c r="H37" s="102">
        <v>4.7</v>
      </c>
      <c r="I37" s="104">
        <v>8.2</v>
      </c>
    </row>
    <row r="38" spans="2:9" ht="15">
      <c r="B38" s="22"/>
      <c r="C38" s="22"/>
      <c r="D38" s="23"/>
      <c r="F38" s="24"/>
      <c r="G38" s="22"/>
      <c r="I38" s="23"/>
    </row>
    <row r="39" spans="1:9" ht="15">
      <c r="A39" s="37" t="s">
        <v>35</v>
      </c>
      <c r="B39" s="38">
        <f>AVERAGE(B40:B41)</f>
        <v>168</v>
      </c>
      <c r="C39" s="38">
        <f>AVERAGE(C40:C41)</f>
        <v>87</v>
      </c>
      <c r="D39" s="39">
        <f>AVERAGE(D40:D41)</f>
        <v>21.200000000000003</v>
      </c>
      <c r="E39" s="39">
        <f>AVERAGE(E40:E41)</f>
        <v>6.45</v>
      </c>
      <c r="F39" s="40">
        <f>AVERAGE(F40:F41)</f>
        <v>3.29</v>
      </c>
      <c r="G39" s="38">
        <f>AVERAGE(G40:G41)</f>
        <v>48</v>
      </c>
      <c r="H39" s="39">
        <f>AVERAGE(H40,H41)</f>
        <v>2.7</v>
      </c>
      <c r="I39" s="41">
        <f>AVERAGE(I40,I41)</f>
        <v>8.3</v>
      </c>
    </row>
    <row r="40" spans="1:9" ht="15">
      <c r="A40" s="80" t="s">
        <v>29</v>
      </c>
      <c r="B40" s="81">
        <v>181</v>
      </c>
      <c r="C40" s="81">
        <v>83</v>
      </c>
      <c r="D40" s="82">
        <v>20.3</v>
      </c>
      <c r="E40" s="82">
        <v>6.8</v>
      </c>
      <c r="F40" s="83">
        <v>3.19</v>
      </c>
      <c r="G40" s="81">
        <v>48</v>
      </c>
      <c r="H40" s="82">
        <v>2.9</v>
      </c>
      <c r="I40" s="88">
        <v>8.1</v>
      </c>
    </row>
    <row r="41" spans="1:9" ht="15">
      <c r="A41" s="94" t="s">
        <v>36</v>
      </c>
      <c r="B41" s="95">
        <v>155</v>
      </c>
      <c r="C41" s="95">
        <v>91</v>
      </c>
      <c r="D41" s="96">
        <v>22.1</v>
      </c>
      <c r="E41" s="96">
        <v>6.1</v>
      </c>
      <c r="F41" s="97">
        <v>3.39</v>
      </c>
      <c r="G41" s="95">
        <v>48</v>
      </c>
      <c r="H41" s="98">
        <v>2.5</v>
      </c>
      <c r="I41" s="99">
        <v>8.5</v>
      </c>
    </row>
    <row r="42" spans="2:9" ht="15">
      <c r="B42" s="22"/>
      <c r="C42" s="22"/>
      <c r="D42" s="23"/>
      <c r="F42" s="24"/>
      <c r="G42" s="22"/>
      <c r="I42" s="23"/>
    </row>
    <row r="43" spans="1:9" ht="15">
      <c r="A43" s="37" t="s">
        <v>37</v>
      </c>
      <c r="B43" s="38">
        <f>AVERAGE(B44:B44)</f>
        <v>128</v>
      </c>
      <c r="C43" s="38">
        <f>AVERAGE(C44:C44)</f>
        <v>76</v>
      </c>
      <c r="D43" s="39">
        <f>AVERAGE(D44:D44)</f>
        <v>18.7</v>
      </c>
      <c r="E43" s="39">
        <f>AVERAGE(E44:E44)</f>
        <v>8.4</v>
      </c>
      <c r="F43" s="40">
        <f>AVERAGE(F44:F44)</f>
        <v>3.1</v>
      </c>
      <c r="G43" s="38">
        <f>AVERAGE(G44:G44)</f>
        <v>51</v>
      </c>
      <c r="H43" s="39" t="e">
        <f>AVERAGE(H44,#REF!)</f>
        <v>#REF!</v>
      </c>
      <c r="I43" s="41" t="e">
        <f>AVERAGE(I44,#REF!)</f>
        <v>#REF!</v>
      </c>
    </row>
    <row r="44" spans="1:9" ht="15">
      <c r="A44" s="100" t="s">
        <v>38</v>
      </c>
      <c r="B44" s="101">
        <v>128</v>
      </c>
      <c r="C44" s="101">
        <v>76</v>
      </c>
      <c r="D44" s="102">
        <v>18.7</v>
      </c>
      <c r="E44" s="102">
        <v>8.4</v>
      </c>
      <c r="F44" s="103">
        <v>3.1</v>
      </c>
      <c r="G44" s="101">
        <v>51</v>
      </c>
      <c r="H44" s="102">
        <v>4.4</v>
      </c>
      <c r="I44" s="104">
        <v>7.3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M32" sqref="M32"/>
    </sheetView>
  </sheetViews>
  <sheetFormatPr defaultColWidth="11.19921875" defaultRowHeight="15"/>
  <cols>
    <col min="1" max="1" width="13.69921875" style="0" customWidth="1"/>
    <col min="2" max="2" width="0" style="0" hidden="1" customWidth="1"/>
    <col min="3" max="3" width="8.69921875" style="0" customWidth="1"/>
    <col min="4" max="4" width="8.09765625" style="0" customWidth="1"/>
    <col min="5" max="5" width="7.59765625" style="0" customWidth="1"/>
    <col min="6" max="6" width="7.3984375" style="0" customWidth="1"/>
    <col min="7" max="7" width="7.59765625" style="0" customWidth="1"/>
    <col min="8" max="8" width="7.19921875" style="0" customWidth="1"/>
    <col min="9" max="9" width="7.59765625" style="0" customWidth="1"/>
    <col min="10" max="10" width="8.69921875" style="0" customWidth="1"/>
    <col min="11" max="16384" width="10.69921875" style="0" customWidth="1"/>
  </cols>
  <sheetData>
    <row r="1" spans="1:10" ht="15">
      <c r="A1" s="6" t="s">
        <v>0</v>
      </c>
      <c r="B1" s="6"/>
      <c r="C1" s="7"/>
      <c r="D1" s="7"/>
      <c r="E1" s="8"/>
      <c r="F1" s="9"/>
      <c r="G1" s="5"/>
      <c r="H1" s="2"/>
      <c r="I1" s="3"/>
      <c r="J1" s="3"/>
    </row>
    <row r="2" spans="1:10" ht="15">
      <c r="A2" s="6" t="s">
        <v>1</v>
      </c>
      <c r="B2" s="6"/>
      <c r="C2" s="7"/>
      <c r="D2" s="7"/>
      <c r="E2" s="8"/>
      <c r="F2" s="9"/>
      <c r="G2" s="5"/>
      <c r="H2" s="2"/>
      <c r="I2" s="3"/>
      <c r="J2" s="3"/>
    </row>
    <row r="3" spans="1:10" ht="15">
      <c r="A3" s="6" t="s">
        <v>2</v>
      </c>
      <c r="B3" s="6"/>
      <c r="C3" s="7"/>
      <c r="D3" s="7"/>
      <c r="E3" s="8"/>
      <c r="F3" s="9"/>
      <c r="G3" s="5"/>
      <c r="H3" s="2"/>
      <c r="I3" s="3"/>
      <c r="J3" s="3"/>
    </row>
    <row r="4" spans="1:10" ht="15">
      <c r="A4" s="6"/>
      <c r="B4" s="6"/>
      <c r="C4" s="7"/>
      <c r="D4" s="7"/>
      <c r="E4" s="8"/>
      <c r="F4" s="9"/>
      <c r="G4" s="5"/>
      <c r="H4" s="2"/>
      <c r="I4" s="3"/>
      <c r="J4" s="3"/>
    </row>
    <row r="5" spans="1:10" ht="15">
      <c r="A5" s="10" t="s">
        <v>39</v>
      </c>
      <c r="B5" s="10"/>
      <c r="C5" s="11"/>
      <c r="D5" s="12"/>
      <c r="E5" s="13"/>
      <c r="F5" s="14"/>
      <c r="G5" s="15"/>
      <c r="H5" s="16"/>
      <c r="I5" s="17"/>
      <c r="J5" s="17"/>
    </row>
    <row r="6" spans="1:10" ht="15">
      <c r="A6" s="6"/>
      <c r="B6" s="6"/>
      <c r="C6" s="7"/>
      <c r="D6" s="7"/>
      <c r="E6" s="8"/>
      <c r="F6" s="9"/>
      <c r="G6" s="5"/>
      <c r="H6" s="2"/>
      <c r="I6" s="3"/>
      <c r="J6" s="3"/>
    </row>
    <row r="7" spans="1:10" ht="15">
      <c r="A7" s="18" t="s">
        <v>4</v>
      </c>
      <c r="B7" s="18"/>
      <c r="C7" s="19"/>
      <c r="D7" s="19"/>
      <c r="E7" s="20"/>
      <c r="F7" s="21"/>
      <c r="G7" s="5"/>
      <c r="H7" s="2"/>
      <c r="I7" s="3"/>
      <c r="J7" s="3"/>
    </row>
    <row r="8" spans="1:10" ht="15">
      <c r="A8" s="1"/>
      <c r="B8" s="1"/>
      <c r="C8" s="2"/>
      <c r="D8" s="2"/>
      <c r="E8" s="3"/>
      <c r="F8" s="4"/>
      <c r="G8" s="5"/>
      <c r="H8" s="2"/>
      <c r="I8" s="3"/>
      <c r="J8" s="3"/>
    </row>
    <row r="9" spans="3:10" ht="15">
      <c r="C9" s="22"/>
      <c r="D9" s="22"/>
      <c r="E9" s="23"/>
      <c r="G9" s="24"/>
      <c r="H9" s="22"/>
      <c r="I9" s="23"/>
      <c r="J9" s="23"/>
    </row>
    <row r="10" spans="1:10" ht="15">
      <c r="A10" s="25" t="s">
        <v>6</v>
      </c>
      <c r="B10" s="105"/>
      <c r="C10" s="26" t="s">
        <v>7</v>
      </c>
      <c r="D10" s="27" t="s">
        <v>8</v>
      </c>
      <c r="E10" s="28"/>
      <c r="F10" s="29" t="s">
        <v>9</v>
      </c>
      <c r="G10" s="30" t="s">
        <v>10</v>
      </c>
      <c r="H10" s="26" t="s">
        <v>11</v>
      </c>
      <c r="I10" s="106" t="s">
        <v>12</v>
      </c>
      <c r="J10" s="28" t="s">
        <v>13</v>
      </c>
    </row>
    <row r="11" spans="1:10" ht="15">
      <c r="A11" s="31"/>
      <c r="B11" s="107"/>
      <c r="C11" s="32" t="s">
        <v>14</v>
      </c>
      <c r="D11" s="33" t="s">
        <v>15</v>
      </c>
      <c r="E11" s="34" t="s">
        <v>16</v>
      </c>
      <c r="F11" s="35" t="s">
        <v>17</v>
      </c>
      <c r="G11" s="36"/>
      <c r="H11" s="32"/>
      <c r="I11" s="34" t="s">
        <v>18</v>
      </c>
      <c r="J11" s="34" t="s">
        <v>19</v>
      </c>
    </row>
    <row r="12" spans="1:10" ht="15">
      <c r="A12" s="37" t="s">
        <v>30</v>
      </c>
      <c r="B12" s="108"/>
      <c r="C12" s="38">
        <f>AVERAGE(C13:C17)</f>
        <v>232</v>
      </c>
      <c r="D12" s="38">
        <f>AVERAGE(D13:D17)</f>
        <v>73</v>
      </c>
      <c r="E12" s="39">
        <f>AVERAGE(E13:E17)</f>
        <v>18</v>
      </c>
      <c r="F12" s="39">
        <f>AVERAGE(F13:F17)</f>
        <v>7.9</v>
      </c>
      <c r="G12" s="40">
        <f>AVERAGE(G13:G17)</f>
        <v>3.175</v>
      </c>
      <c r="H12" s="38">
        <f>AVERAGE(H13:H17)</f>
        <v>51.5</v>
      </c>
      <c r="I12" s="39">
        <f>AVERAGE(I13,I17)</f>
        <v>3.6</v>
      </c>
      <c r="J12" s="41">
        <f>AVERAGE(J13,J17)</f>
        <v>5.4</v>
      </c>
    </row>
    <row r="13" spans="1:10" ht="15">
      <c r="A13" s="109" t="s">
        <v>40</v>
      </c>
      <c r="B13" s="110">
        <v>345</v>
      </c>
      <c r="C13" s="111">
        <f>B13/1.5</f>
        <v>230</v>
      </c>
      <c r="D13" s="111">
        <v>76</v>
      </c>
      <c r="E13" s="112">
        <v>18.7</v>
      </c>
      <c r="F13" s="112">
        <v>8.2</v>
      </c>
      <c r="G13" s="113">
        <v>3.15</v>
      </c>
      <c r="H13" s="111">
        <v>53</v>
      </c>
      <c r="I13" s="112">
        <v>3.6</v>
      </c>
      <c r="J13" s="114">
        <v>5.4</v>
      </c>
    </row>
    <row r="14" spans="1:10" ht="15">
      <c r="A14" s="115" t="s">
        <v>41</v>
      </c>
      <c r="B14" s="116">
        <v>351</v>
      </c>
      <c r="C14" s="117">
        <f>B14/1.5</f>
        <v>234</v>
      </c>
      <c r="D14" s="117">
        <v>70</v>
      </c>
      <c r="E14" s="118">
        <v>17.3</v>
      </c>
      <c r="F14" s="118">
        <v>7.6</v>
      </c>
      <c r="G14" s="119">
        <v>3.2</v>
      </c>
      <c r="H14" s="117">
        <v>50</v>
      </c>
      <c r="I14" s="118">
        <v>3</v>
      </c>
      <c r="J14" s="120">
        <v>5.5</v>
      </c>
    </row>
    <row r="15" spans="1:10" ht="15">
      <c r="A15" s="115"/>
      <c r="B15" s="116"/>
      <c r="C15" s="117"/>
      <c r="D15" s="117"/>
      <c r="E15" s="118"/>
      <c r="F15" s="118"/>
      <c r="G15" s="119"/>
      <c r="H15" s="117"/>
      <c r="I15" s="118"/>
      <c r="J15" s="120"/>
    </row>
    <row r="16" spans="1:10" ht="15">
      <c r="A16" s="115"/>
      <c r="B16" s="116"/>
      <c r="C16" s="117"/>
      <c r="D16" s="117"/>
      <c r="E16" s="118"/>
      <c r="F16" s="118"/>
      <c r="G16" s="119"/>
      <c r="H16" s="117"/>
      <c r="I16" s="118"/>
      <c r="J16" s="120"/>
    </row>
    <row r="17" spans="1:10" ht="15">
      <c r="A17" s="121"/>
      <c r="B17" s="122"/>
      <c r="C17" s="123"/>
      <c r="D17" s="124"/>
      <c r="E17" s="125"/>
      <c r="F17" s="125"/>
      <c r="G17" s="126"/>
      <c r="H17" s="124"/>
      <c r="I17" s="125"/>
      <c r="J17" s="127"/>
    </row>
    <row r="18" ht="15">
      <c r="I18" s="23"/>
    </row>
    <row r="19" spans="1:10" ht="15">
      <c r="A19" s="37" t="s">
        <v>42</v>
      </c>
      <c r="B19" s="108"/>
      <c r="C19" s="38">
        <f>AVERAGE(C20:C21)</f>
        <v>160.33333333333331</v>
      </c>
      <c r="D19" s="38">
        <f>AVERAGE(D20:D21)</f>
        <v>87.5</v>
      </c>
      <c r="E19" s="39">
        <f>AVERAGE(E20:E21)</f>
        <v>21.3</v>
      </c>
      <c r="F19" s="39">
        <f>AVERAGE(F20:F21)</f>
        <v>7.949999999999999</v>
      </c>
      <c r="G19" s="40">
        <f>AVERAGE(G20:G21)</f>
        <v>3.1950000000000003</v>
      </c>
      <c r="H19" s="38">
        <f>AVERAGE(H20:H21)</f>
        <v>52.5</v>
      </c>
      <c r="I19" s="39">
        <f>AVERAGE(I20:I21)</f>
        <v>3.25</v>
      </c>
      <c r="J19" s="41">
        <f>AVERAGE(J20:J21)</f>
        <v>5.5</v>
      </c>
    </row>
    <row r="20" spans="1:10" ht="15">
      <c r="A20" s="42" t="s">
        <v>21</v>
      </c>
      <c r="B20" s="128">
        <v>250</v>
      </c>
      <c r="C20" s="129">
        <f>B20/1.5</f>
        <v>166.66666666666666</v>
      </c>
      <c r="D20" s="43">
        <v>80</v>
      </c>
      <c r="E20" s="44">
        <v>19.6</v>
      </c>
      <c r="F20" s="44">
        <v>9.2</v>
      </c>
      <c r="G20" s="45">
        <v>3.14</v>
      </c>
      <c r="H20" s="43">
        <v>58</v>
      </c>
      <c r="I20" s="44">
        <v>4.6</v>
      </c>
      <c r="J20" s="46">
        <v>5.5</v>
      </c>
    </row>
    <row r="21" spans="1:10" ht="15">
      <c r="A21" s="130" t="s">
        <v>22</v>
      </c>
      <c r="B21" s="131">
        <v>231</v>
      </c>
      <c r="C21" s="132">
        <f>B21/1.5</f>
        <v>154</v>
      </c>
      <c r="D21" s="132">
        <v>95</v>
      </c>
      <c r="E21" s="133">
        <v>23</v>
      </c>
      <c r="F21" s="133">
        <v>6.7</v>
      </c>
      <c r="G21" s="134">
        <v>3.25</v>
      </c>
      <c r="H21" s="132">
        <v>47</v>
      </c>
      <c r="I21" s="133">
        <v>1.9</v>
      </c>
      <c r="J21" s="135">
        <v>5.5</v>
      </c>
    </row>
    <row r="22" ht="15">
      <c r="I22" s="23"/>
    </row>
    <row r="23" spans="1:10" ht="15">
      <c r="A23" s="37" t="s">
        <v>27</v>
      </c>
      <c r="B23" s="108"/>
      <c r="C23" s="38">
        <f>AVERAGE(C24:C25)</f>
        <v>134</v>
      </c>
      <c r="D23" s="38">
        <f>AVERAGE(D24:D25)</f>
        <v>76.5</v>
      </c>
      <c r="E23" s="39">
        <f>AVERAGE(E24:E25)</f>
        <v>18.85</v>
      </c>
      <c r="F23" s="39">
        <f>AVERAGE(F24:F25)</f>
        <v>7.699999999999999</v>
      </c>
      <c r="G23" s="40">
        <f>AVERAGE(G24:G25)</f>
        <v>3.09</v>
      </c>
      <c r="H23" s="38">
        <f>AVERAGE(H24:H25)</f>
        <v>52</v>
      </c>
      <c r="I23" s="136">
        <f>AVERAGE(I24,I25)</f>
        <v>2.7</v>
      </c>
      <c r="J23" s="137">
        <f>AVERAGE(J24,J25)</f>
        <v>6</v>
      </c>
    </row>
    <row r="24" spans="1:10" ht="15">
      <c r="A24" s="109" t="s">
        <v>29</v>
      </c>
      <c r="B24" s="110">
        <v>176</v>
      </c>
      <c r="C24" s="111">
        <f>B24/1.5</f>
        <v>117.33333333333333</v>
      </c>
      <c r="D24" s="111">
        <v>78</v>
      </c>
      <c r="E24" s="112">
        <v>19.2</v>
      </c>
      <c r="F24" s="112">
        <v>6.7</v>
      </c>
      <c r="G24" s="113">
        <v>3.14</v>
      </c>
      <c r="H24" s="111">
        <v>48</v>
      </c>
      <c r="I24" s="112">
        <v>1.9</v>
      </c>
      <c r="J24" s="114">
        <v>5.8</v>
      </c>
    </row>
    <row r="25" spans="1:10" ht="15">
      <c r="A25" s="121" t="s">
        <v>21</v>
      </c>
      <c r="B25" s="122">
        <v>226</v>
      </c>
      <c r="C25" s="123">
        <f>B25/1.5</f>
        <v>150.66666666666666</v>
      </c>
      <c r="D25" s="124">
        <v>75</v>
      </c>
      <c r="E25" s="125">
        <v>18.5</v>
      </c>
      <c r="F25" s="125">
        <v>8.7</v>
      </c>
      <c r="G25" s="126">
        <v>3.04</v>
      </c>
      <c r="H25" s="124">
        <v>56</v>
      </c>
      <c r="I25" s="125">
        <v>3.5</v>
      </c>
      <c r="J25" s="127">
        <v>6.2</v>
      </c>
    </row>
    <row r="27" spans="1:10" ht="15">
      <c r="A27" s="37" t="s">
        <v>35</v>
      </c>
      <c r="B27" s="108"/>
      <c r="C27" s="38">
        <f>AVERAGE(C28:C29)</f>
        <v>187.33333333333331</v>
      </c>
      <c r="D27" s="38">
        <f>AVERAGE(D28:D29)</f>
        <v>89.5</v>
      </c>
      <c r="E27" s="39">
        <f>AVERAGE(E28:E29)</f>
        <v>21.7</v>
      </c>
      <c r="F27" s="39">
        <f>AVERAGE(F28:F29)</f>
        <v>5.7</v>
      </c>
      <c r="G27" s="40">
        <f>AVERAGE(G28:G29)</f>
        <v>3.285</v>
      </c>
      <c r="H27" s="38">
        <f>AVERAGE(H28:H29)</f>
        <v>55.5</v>
      </c>
      <c r="I27" s="136">
        <f>AVERAGE(I28,I29)</f>
        <v>1.25</v>
      </c>
      <c r="J27" s="137">
        <f>AVERAGE(J28,J29)</f>
        <v>5.35</v>
      </c>
    </row>
    <row r="28" spans="1:10" ht="15">
      <c r="A28" s="138" t="s">
        <v>36</v>
      </c>
      <c r="B28" s="139">
        <v>312</v>
      </c>
      <c r="C28" s="129">
        <f>B28/1.5</f>
        <v>208</v>
      </c>
      <c r="D28" s="129">
        <v>101</v>
      </c>
      <c r="E28" s="140">
        <v>24.2</v>
      </c>
      <c r="F28" s="140">
        <v>5</v>
      </c>
      <c r="G28" s="141">
        <v>3.42</v>
      </c>
      <c r="H28" s="129">
        <v>57</v>
      </c>
      <c r="I28" s="140">
        <v>0.9</v>
      </c>
      <c r="J28" s="142">
        <v>4.9</v>
      </c>
    </row>
    <row r="29" spans="1:10" ht="15">
      <c r="A29" s="52" t="s">
        <v>29</v>
      </c>
      <c r="B29" s="143">
        <v>250</v>
      </c>
      <c r="C29" s="144">
        <f>B29/1.5</f>
        <v>166.66666666666666</v>
      </c>
      <c r="D29" s="53">
        <v>78</v>
      </c>
      <c r="E29" s="54">
        <v>19.2</v>
      </c>
      <c r="F29" s="54">
        <v>6.4</v>
      </c>
      <c r="G29" s="55">
        <v>3.15</v>
      </c>
      <c r="H29" s="53">
        <v>54</v>
      </c>
      <c r="I29" s="54">
        <v>1.6</v>
      </c>
      <c r="J29" s="56">
        <v>5.8</v>
      </c>
    </row>
    <row r="31" spans="1:10" ht="15">
      <c r="A31" s="37" t="s">
        <v>43</v>
      </c>
      <c r="B31" s="108"/>
      <c r="C31" s="38">
        <f>AVERAGE(C32:C33)</f>
        <v>139.33333333333334</v>
      </c>
      <c r="D31" s="38">
        <f>AVERAGE(D32:D33)</f>
        <v>70</v>
      </c>
      <c r="E31" s="39">
        <f>AVERAGE(E32:E33)</f>
        <v>17.3</v>
      </c>
      <c r="F31" s="39">
        <f>AVERAGE(F32:F33)</f>
        <v>12.6</v>
      </c>
      <c r="G31" s="40">
        <f>AVERAGE(G32:G33)</f>
        <v>2.96</v>
      </c>
      <c r="H31" s="38">
        <f>AVERAGE(H32:H33)</f>
        <v>78</v>
      </c>
      <c r="I31" s="136">
        <f>AVERAGE(I32,I33)</f>
        <v>6.2</v>
      </c>
      <c r="J31" s="137">
        <f>AVERAGE(J32,J33)</f>
        <v>7.7</v>
      </c>
    </row>
    <row r="32" spans="1:10" ht="15">
      <c r="A32" s="109" t="s">
        <v>21</v>
      </c>
      <c r="B32" s="110">
        <v>209</v>
      </c>
      <c r="C32" s="111">
        <f>B32/1.5</f>
        <v>139.33333333333334</v>
      </c>
      <c r="D32" s="111">
        <v>70</v>
      </c>
      <c r="E32" s="112">
        <v>17.3</v>
      </c>
      <c r="F32" s="112">
        <v>12.6</v>
      </c>
      <c r="G32" s="113">
        <v>2.96</v>
      </c>
      <c r="H32" s="111">
        <v>78</v>
      </c>
      <c r="I32" s="112">
        <v>6.2</v>
      </c>
      <c r="J32" s="114">
        <v>7.7</v>
      </c>
    </row>
    <row r="33" spans="1:10" ht="15">
      <c r="A33" s="121"/>
      <c r="B33" s="122"/>
      <c r="C33" s="123"/>
      <c r="D33" s="124"/>
      <c r="E33" s="125"/>
      <c r="F33" s="125"/>
      <c r="G33" s="126"/>
      <c r="H33" s="124"/>
      <c r="I33" s="125"/>
      <c r="J33" s="127"/>
    </row>
    <row r="35" spans="1:10" ht="15">
      <c r="A35" s="37" t="s">
        <v>34</v>
      </c>
      <c r="B35" s="108"/>
      <c r="C35" s="38">
        <f>AVERAGE(C36:C37)</f>
        <v>155.33333333333334</v>
      </c>
      <c r="D35" s="38">
        <f>AVERAGE(D36:D37)</f>
        <v>75</v>
      </c>
      <c r="E35" s="39">
        <f>AVERAGE(E36:E37)</f>
        <v>18.5</v>
      </c>
      <c r="F35" s="39">
        <f>AVERAGE(F36:F37)</f>
        <v>9.3</v>
      </c>
      <c r="G35" s="40">
        <f>AVERAGE(G36:G37)</f>
        <v>3.0700000000000003</v>
      </c>
      <c r="H35" s="38">
        <f>AVERAGE(H36:H37)</f>
        <v>59</v>
      </c>
      <c r="I35" s="136">
        <f>AVERAGE(I36,I37)</f>
        <v>3.9</v>
      </c>
      <c r="J35" s="137">
        <f>AVERAGE(J36,J37)</f>
        <v>6.5</v>
      </c>
    </row>
    <row r="36" spans="1:10" ht="15">
      <c r="A36" s="138" t="s">
        <v>21</v>
      </c>
      <c r="B36" s="139">
        <v>233</v>
      </c>
      <c r="C36" s="129">
        <f>B36/1.5</f>
        <v>155.33333333333334</v>
      </c>
      <c r="D36" s="129">
        <v>75</v>
      </c>
      <c r="E36" s="140">
        <v>18.5</v>
      </c>
      <c r="F36" s="140">
        <v>9.3</v>
      </c>
      <c r="G36" s="141">
        <v>3.07</v>
      </c>
      <c r="H36" s="129">
        <v>59</v>
      </c>
      <c r="I36" s="140">
        <v>3.9</v>
      </c>
      <c r="J36" s="142">
        <v>6.5</v>
      </c>
    </row>
    <row r="37" spans="1:10" ht="15">
      <c r="A37" s="52"/>
      <c r="B37" s="143"/>
      <c r="C37" s="144"/>
      <c r="D37" s="53"/>
      <c r="E37" s="54"/>
      <c r="F37" s="54"/>
      <c r="G37" s="55"/>
      <c r="H37" s="53"/>
      <c r="I37" s="54"/>
      <c r="J37" s="56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37" sqref="J37"/>
    </sheetView>
  </sheetViews>
  <sheetFormatPr defaultColWidth="11.19921875" defaultRowHeight="15"/>
  <cols>
    <col min="1" max="1" width="14.19921875" style="0" customWidth="1"/>
    <col min="2" max="2" width="0" style="0" hidden="1" customWidth="1"/>
    <col min="3" max="3" width="9.3984375" style="0" customWidth="1"/>
    <col min="4" max="4" width="7.69921875" style="0" customWidth="1"/>
    <col min="5" max="5" width="7.796875" style="0" customWidth="1"/>
    <col min="6" max="6" width="7.69921875" style="0" customWidth="1"/>
    <col min="7" max="7" width="6.8984375" style="0" customWidth="1"/>
    <col min="8" max="8" width="7.796875" style="0" customWidth="1"/>
    <col min="9" max="9" width="8.69921875" style="0" customWidth="1"/>
    <col min="10" max="10" width="8.19921875" style="0" customWidth="1"/>
    <col min="11" max="16384" width="10.69921875" style="0" customWidth="1"/>
  </cols>
  <sheetData>
    <row r="1" spans="1:10" ht="15">
      <c r="A1" s="6" t="s">
        <v>0</v>
      </c>
      <c r="B1" s="6"/>
      <c r="C1" s="7"/>
      <c r="D1" s="7"/>
      <c r="E1" s="8"/>
      <c r="F1" s="9"/>
      <c r="G1" s="5"/>
      <c r="H1" s="2"/>
      <c r="I1" s="3"/>
      <c r="J1" s="3"/>
    </row>
    <row r="2" spans="1:10" ht="15">
      <c r="A2" s="6" t="s">
        <v>1</v>
      </c>
      <c r="B2" s="6"/>
      <c r="C2" s="7"/>
      <c r="D2" s="7"/>
      <c r="E2" s="8"/>
      <c r="F2" s="9"/>
      <c r="G2" s="5"/>
      <c r="H2" s="2"/>
      <c r="I2" s="3"/>
      <c r="J2" s="3"/>
    </row>
    <row r="3" spans="1:10" ht="15">
      <c r="A3" s="6" t="s">
        <v>2</v>
      </c>
      <c r="B3" s="6"/>
      <c r="C3" s="7"/>
      <c r="D3" s="7"/>
      <c r="E3" s="8"/>
      <c r="F3" s="9"/>
      <c r="G3" s="5"/>
      <c r="H3" s="2"/>
      <c r="I3" s="3"/>
      <c r="J3" s="3"/>
    </row>
    <row r="4" spans="1:10" ht="15">
      <c r="A4" s="6"/>
      <c r="B4" s="6"/>
      <c r="C4" s="7"/>
      <c r="D4" s="7"/>
      <c r="E4" s="8"/>
      <c r="F4" s="9"/>
      <c r="G4" s="5"/>
      <c r="H4" s="2"/>
      <c r="I4" s="3"/>
      <c r="J4" s="3"/>
    </row>
    <row r="5" spans="1:10" ht="15">
      <c r="A5" s="10" t="s">
        <v>44</v>
      </c>
      <c r="B5" s="10"/>
      <c r="C5" s="11"/>
      <c r="D5" s="12"/>
      <c r="E5" s="13"/>
      <c r="F5" s="14"/>
      <c r="G5" s="15"/>
      <c r="H5" s="16"/>
      <c r="I5" s="17"/>
      <c r="J5" s="17"/>
    </row>
    <row r="6" spans="1:10" ht="15">
      <c r="A6" s="6"/>
      <c r="B6" s="6"/>
      <c r="C6" s="7"/>
      <c r="D6" s="7"/>
      <c r="E6" s="8"/>
      <c r="F6" s="9"/>
      <c r="G6" s="5"/>
      <c r="H6" s="2"/>
      <c r="I6" s="3"/>
      <c r="J6" s="3"/>
    </row>
    <row r="7" spans="1:10" ht="15">
      <c r="A7" s="18" t="s">
        <v>4</v>
      </c>
      <c r="B7" s="18"/>
      <c r="C7" s="19"/>
      <c r="D7" s="19"/>
      <c r="E7" s="20"/>
      <c r="F7" s="21"/>
      <c r="G7" s="5"/>
      <c r="H7" s="2"/>
      <c r="I7" s="3"/>
      <c r="J7" s="3"/>
    </row>
    <row r="8" spans="1:10" ht="15">
      <c r="A8" s="1"/>
      <c r="B8" s="1"/>
      <c r="C8" s="2"/>
      <c r="D8" s="2"/>
      <c r="E8" s="3"/>
      <c r="F8" s="4"/>
      <c r="G8" s="5"/>
      <c r="H8" s="2"/>
      <c r="I8" s="3"/>
      <c r="J8" s="3"/>
    </row>
    <row r="9" spans="3:10" ht="15">
      <c r="C9" s="22"/>
      <c r="D9" s="22"/>
      <c r="E9" s="23"/>
      <c r="G9" s="24"/>
      <c r="H9" s="22"/>
      <c r="I9" s="23"/>
      <c r="J9" s="23"/>
    </row>
    <row r="10" spans="1:10" ht="15">
      <c r="A10" s="25" t="s">
        <v>6</v>
      </c>
      <c r="B10" s="105"/>
      <c r="C10" s="26" t="s">
        <v>7</v>
      </c>
      <c r="D10" s="27" t="s">
        <v>8</v>
      </c>
      <c r="E10" s="28"/>
      <c r="F10" s="29" t="s">
        <v>9</v>
      </c>
      <c r="G10" s="30" t="s">
        <v>10</v>
      </c>
      <c r="H10" s="26" t="s">
        <v>11</v>
      </c>
      <c r="I10" s="106" t="s">
        <v>12</v>
      </c>
      <c r="J10" s="28" t="s">
        <v>13</v>
      </c>
    </row>
    <row r="11" spans="1:10" ht="15">
      <c r="A11" s="31"/>
      <c r="B11" s="107"/>
      <c r="C11" s="32" t="s">
        <v>14</v>
      </c>
      <c r="D11" s="33" t="s">
        <v>15</v>
      </c>
      <c r="E11" s="34" t="s">
        <v>16</v>
      </c>
      <c r="F11" s="35" t="s">
        <v>17</v>
      </c>
      <c r="G11" s="36"/>
      <c r="H11" s="32"/>
      <c r="I11" s="34" t="s">
        <v>18</v>
      </c>
      <c r="J11" s="34" t="s">
        <v>19</v>
      </c>
    </row>
    <row r="12" spans="1:10" ht="15">
      <c r="A12" s="37" t="s">
        <v>30</v>
      </c>
      <c r="B12" s="108"/>
      <c r="C12" s="38">
        <f>AVERAGE(C13:C17)</f>
        <v>227.33333333333331</v>
      </c>
      <c r="D12" s="38">
        <f>AVERAGE(D13:D17)</f>
        <v>68</v>
      </c>
      <c r="E12" s="39">
        <f>AVERAGE(E13:E17)</f>
        <v>16.9</v>
      </c>
      <c r="F12" s="39">
        <f>AVERAGE(F13:F17)</f>
        <v>11.3</v>
      </c>
      <c r="G12" s="40">
        <f>AVERAGE(G13:G17)</f>
        <v>3.0250000000000004</v>
      </c>
      <c r="H12" s="38">
        <f>AVERAGE(H13:H17)</f>
        <v>70</v>
      </c>
      <c r="I12" s="39">
        <f>AVERAGE(I13,I17)</f>
        <v>6.9</v>
      </c>
      <c r="J12" s="41">
        <f>AVERAGE(J13,J17)</f>
        <v>6</v>
      </c>
    </row>
    <row r="13" spans="1:10" ht="15">
      <c r="A13" s="109" t="s">
        <v>40</v>
      </c>
      <c r="B13" s="110">
        <v>327</v>
      </c>
      <c r="C13" s="111">
        <f>B13/1.5</f>
        <v>218</v>
      </c>
      <c r="D13" s="111">
        <v>69</v>
      </c>
      <c r="E13" s="112">
        <v>17.1</v>
      </c>
      <c r="F13" s="112">
        <v>12.2</v>
      </c>
      <c r="G13" s="113">
        <v>2.99</v>
      </c>
      <c r="H13" s="111">
        <v>74</v>
      </c>
      <c r="I13" s="112">
        <v>6.9</v>
      </c>
      <c r="J13" s="114">
        <v>6</v>
      </c>
    </row>
    <row r="14" spans="1:10" ht="15">
      <c r="A14" s="115" t="s">
        <v>41</v>
      </c>
      <c r="B14" s="116">
        <v>355</v>
      </c>
      <c r="C14" s="117">
        <f>B14/1.5</f>
        <v>236.66666666666666</v>
      </c>
      <c r="D14" s="117">
        <v>67</v>
      </c>
      <c r="E14" s="118">
        <v>16.7</v>
      </c>
      <c r="F14" s="118">
        <v>10.4</v>
      </c>
      <c r="G14" s="119">
        <v>3.06</v>
      </c>
      <c r="H14" s="117">
        <v>66</v>
      </c>
      <c r="I14" s="118">
        <v>5.3</v>
      </c>
      <c r="J14" s="120">
        <v>5.9</v>
      </c>
    </row>
    <row r="15" spans="1:10" ht="15">
      <c r="A15" s="115"/>
      <c r="B15" s="116"/>
      <c r="C15" s="117"/>
      <c r="D15" s="117"/>
      <c r="E15" s="118"/>
      <c r="F15" s="118"/>
      <c r="G15" s="119"/>
      <c r="H15" s="117"/>
      <c r="I15" s="118"/>
      <c r="J15" s="120"/>
    </row>
    <row r="16" spans="1:10" ht="15">
      <c r="A16" s="115"/>
      <c r="B16" s="116"/>
      <c r="C16" s="117"/>
      <c r="D16" s="117"/>
      <c r="E16" s="118"/>
      <c r="F16" s="118"/>
      <c r="G16" s="119"/>
      <c r="H16" s="117"/>
      <c r="I16" s="118"/>
      <c r="J16" s="120"/>
    </row>
    <row r="17" spans="1:10" ht="15">
      <c r="A17" s="121"/>
      <c r="B17" s="122"/>
      <c r="C17" s="123"/>
      <c r="D17" s="124"/>
      <c r="E17" s="125"/>
      <c r="F17" s="125"/>
      <c r="G17" s="126"/>
      <c r="H17" s="124"/>
      <c r="I17" s="125"/>
      <c r="J17" s="127"/>
    </row>
    <row r="18" ht="15">
      <c r="I18" s="23"/>
    </row>
    <row r="19" spans="1:10" ht="15">
      <c r="A19" s="37" t="s">
        <v>42</v>
      </c>
      <c r="B19" s="108"/>
      <c r="C19" s="38">
        <f>AVERAGE(C20:C21)</f>
        <v>146.33333333333331</v>
      </c>
      <c r="D19" s="38">
        <f>AVERAGE(D20:D21)</f>
        <v>70</v>
      </c>
      <c r="E19" s="39">
        <f>AVERAGE(E20:E21)</f>
        <v>17.35</v>
      </c>
      <c r="F19" s="39">
        <f>AVERAGE(F20:F21)</f>
        <v>7.65</v>
      </c>
      <c r="G19" s="40">
        <f>AVERAGE(G20:G21)</f>
        <v>2.865</v>
      </c>
      <c r="H19" s="38">
        <f>AVERAGE(H20:H21)</f>
        <v>66</v>
      </c>
      <c r="I19" s="39">
        <f>AVERAGE(I20:I21)</f>
        <v>5.05</v>
      </c>
      <c r="J19" s="41">
        <f>AVERAGE(J20:J21)</f>
        <v>6.050000000000001</v>
      </c>
    </row>
    <row r="20" spans="1:10" ht="15">
      <c r="A20" s="42" t="s">
        <v>21</v>
      </c>
      <c r="B20" s="128">
        <v>228</v>
      </c>
      <c r="C20" s="129">
        <f>B20/1.5</f>
        <v>152</v>
      </c>
      <c r="D20" s="43">
        <v>64</v>
      </c>
      <c r="E20" s="44">
        <v>16</v>
      </c>
      <c r="F20" s="44">
        <v>7.3</v>
      </c>
      <c r="G20" s="45">
        <v>3.03</v>
      </c>
      <c r="H20" s="43">
        <v>76</v>
      </c>
      <c r="I20" s="44">
        <v>7.3</v>
      </c>
      <c r="J20" s="46">
        <v>6</v>
      </c>
    </row>
    <row r="21" spans="1:10" ht="15">
      <c r="A21" s="130" t="s">
        <v>22</v>
      </c>
      <c r="B21" s="131">
        <v>211</v>
      </c>
      <c r="C21" s="132">
        <f>B21/1.5</f>
        <v>140.66666666666666</v>
      </c>
      <c r="D21" s="132">
        <v>76</v>
      </c>
      <c r="E21" s="133">
        <v>18.7</v>
      </c>
      <c r="F21" s="133">
        <v>8</v>
      </c>
      <c r="G21" s="134">
        <v>2.7</v>
      </c>
      <c r="H21" s="132">
        <v>56</v>
      </c>
      <c r="I21" s="133">
        <v>2.8</v>
      </c>
      <c r="J21" s="135">
        <v>6.1</v>
      </c>
    </row>
    <row r="22" ht="15">
      <c r="I22" s="23"/>
    </row>
    <row r="23" spans="1:10" ht="15">
      <c r="A23" s="145" t="s">
        <v>27</v>
      </c>
      <c r="B23" s="146"/>
      <c r="C23" s="147">
        <f>AVERAGE(C24:C25)</f>
        <v>134.66666666666669</v>
      </c>
      <c r="D23" s="147">
        <f>AVERAGE(D24:D25)</f>
        <v>69</v>
      </c>
      <c r="E23" s="148">
        <f>AVERAGE(E24:E25)</f>
        <v>17.1</v>
      </c>
      <c r="F23" s="148">
        <f>AVERAGE(F24:F25)</f>
        <v>9.65</v>
      </c>
      <c r="G23" s="149">
        <f>AVERAGE(G24:G25)</f>
        <v>3.045</v>
      </c>
      <c r="H23" s="147">
        <f>AVERAGE(H24:H25)</f>
        <v>61.5</v>
      </c>
      <c r="I23" s="148">
        <f>AVERAGE(I24,I25)</f>
        <v>4.65</v>
      </c>
      <c r="J23" s="150">
        <f>AVERAGE(J24,J25)</f>
        <v>5.8500000000000005</v>
      </c>
    </row>
    <row r="24" spans="1:10" ht="15">
      <c r="A24" s="109" t="s">
        <v>29</v>
      </c>
      <c r="B24" s="110">
        <v>197</v>
      </c>
      <c r="C24" s="111">
        <f>B24/1.5</f>
        <v>131.33333333333334</v>
      </c>
      <c r="D24" s="111">
        <v>73</v>
      </c>
      <c r="E24" s="112">
        <v>18</v>
      </c>
      <c r="F24" s="112">
        <v>8</v>
      </c>
      <c r="G24" s="113">
        <v>3.08</v>
      </c>
      <c r="H24" s="111">
        <v>53</v>
      </c>
      <c r="I24" s="112">
        <v>3.1</v>
      </c>
      <c r="J24" s="114">
        <v>5.6</v>
      </c>
    </row>
    <row r="25" spans="1:10" ht="15">
      <c r="A25" s="121" t="s">
        <v>21</v>
      </c>
      <c r="B25" s="122">
        <v>207</v>
      </c>
      <c r="C25" s="123">
        <f>B25/1.5</f>
        <v>138</v>
      </c>
      <c r="D25" s="124">
        <v>65</v>
      </c>
      <c r="E25" s="125">
        <v>16.2</v>
      </c>
      <c r="F25" s="125">
        <v>11.3</v>
      </c>
      <c r="G25" s="126">
        <v>3.01</v>
      </c>
      <c r="H25" s="124">
        <v>70</v>
      </c>
      <c r="I25" s="125">
        <v>6.2</v>
      </c>
      <c r="J25" s="127">
        <v>6.1</v>
      </c>
    </row>
    <row r="27" spans="1:10" ht="15">
      <c r="A27" s="145" t="s">
        <v>35</v>
      </c>
      <c r="B27" s="146"/>
      <c r="C27" s="147">
        <f>AVERAGE(C28:C29)</f>
        <v>218.33333333333334</v>
      </c>
      <c r="D27" s="147">
        <f>AVERAGE(D28:D29)</f>
        <v>78</v>
      </c>
      <c r="E27" s="148">
        <f>AVERAGE(E28:E29)</f>
        <v>19.200000000000003</v>
      </c>
      <c r="F27" s="148">
        <f>AVERAGE(F28:F29)</f>
        <v>8.4</v>
      </c>
      <c r="G27" s="149">
        <f>AVERAGE(G28:G29)</f>
        <v>3.06</v>
      </c>
      <c r="H27" s="147">
        <f>AVERAGE(H28:H29)</f>
        <v>64</v>
      </c>
      <c r="I27" s="148">
        <f>AVERAGE(I28,I29)</f>
        <v>2.85</v>
      </c>
      <c r="J27" s="150">
        <f>AVERAGE(J28,J29)</f>
        <v>6.35</v>
      </c>
    </row>
    <row r="28" spans="1:10" ht="15">
      <c r="A28" s="138" t="s">
        <v>36</v>
      </c>
      <c r="B28" s="139">
        <v>308</v>
      </c>
      <c r="C28" s="129">
        <f>B28/1.5</f>
        <v>205.33333333333334</v>
      </c>
      <c r="D28" s="129">
        <v>82</v>
      </c>
      <c r="E28" s="140">
        <v>20.1</v>
      </c>
      <c r="F28" s="140">
        <v>7.8</v>
      </c>
      <c r="G28" s="141">
        <v>3.13</v>
      </c>
      <c r="H28" s="129">
        <v>63</v>
      </c>
      <c r="I28" s="140">
        <v>2.7</v>
      </c>
      <c r="J28" s="142">
        <v>6</v>
      </c>
    </row>
    <row r="29" spans="1:10" ht="15">
      <c r="A29" s="52" t="s">
        <v>29</v>
      </c>
      <c r="B29" s="143">
        <v>347</v>
      </c>
      <c r="C29" s="144">
        <f>B29/1.5</f>
        <v>231.33333333333334</v>
      </c>
      <c r="D29" s="53">
        <v>74</v>
      </c>
      <c r="E29" s="54">
        <v>18.3</v>
      </c>
      <c r="F29" s="54">
        <v>9</v>
      </c>
      <c r="G29" s="55">
        <v>2.99</v>
      </c>
      <c r="H29" s="53">
        <v>65</v>
      </c>
      <c r="I29" s="54">
        <v>3</v>
      </c>
      <c r="J29" s="56">
        <v>6.7</v>
      </c>
    </row>
    <row r="31" spans="1:10" ht="15">
      <c r="A31" s="145" t="s">
        <v>43</v>
      </c>
      <c r="B31" s="146"/>
      <c r="C31" s="147">
        <f>AVERAGE(C32:C33)</f>
        <v>161.33333333333334</v>
      </c>
      <c r="D31" s="147">
        <f>AVERAGE(D32:D33)</f>
        <v>66</v>
      </c>
      <c r="E31" s="148">
        <f>AVERAGE(E32:E33)</f>
        <v>16.4</v>
      </c>
      <c r="F31" s="148">
        <f>AVERAGE(F32:F33)</f>
        <v>14.4</v>
      </c>
      <c r="G31" s="149">
        <f>AVERAGE(G32:G33)</f>
        <v>2.95</v>
      </c>
      <c r="H31" s="147">
        <f>AVERAGE(H32:H33)</f>
        <v>86</v>
      </c>
      <c r="I31" s="148">
        <f>AVERAGE(I32,I33)</f>
        <v>8.5</v>
      </c>
      <c r="J31" s="150">
        <f>AVERAGE(J32,J33)</f>
        <v>6.9</v>
      </c>
    </row>
    <row r="32" spans="1:10" ht="15">
      <c r="A32" s="109" t="s">
        <v>21</v>
      </c>
      <c r="B32" s="110">
        <v>242</v>
      </c>
      <c r="C32" s="111">
        <f>B32/1.5</f>
        <v>161.33333333333334</v>
      </c>
      <c r="D32" s="111">
        <v>66</v>
      </c>
      <c r="E32" s="112">
        <v>16.4</v>
      </c>
      <c r="F32" s="112">
        <v>14.4</v>
      </c>
      <c r="G32" s="113">
        <v>2.95</v>
      </c>
      <c r="H32" s="111">
        <v>86</v>
      </c>
      <c r="I32" s="112">
        <v>8.5</v>
      </c>
      <c r="J32" s="114">
        <v>6.9</v>
      </c>
    </row>
    <row r="33" spans="1:10" ht="15">
      <c r="A33" s="121"/>
      <c r="B33" s="122"/>
      <c r="C33" s="123"/>
      <c r="D33" s="124"/>
      <c r="E33" s="125"/>
      <c r="F33" s="125"/>
      <c r="G33" s="126"/>
      <c r="H33" s="124"/>
      <c r="I33" s="125"/>
      <c r="J33" s="127"/>
    </row>
    <row r="35" spans="1:10" ht="15">
      <c r="A35" s="145" t="s">
        <v>34</v>
      </c>
      <c r="B35" s="146"/>
      <c r="C35" s="147">
        <f>AVERAGE(C36:C37)</f>
        <v>133.33333333333334</v>
      </c>
      <c r="D35" s="147">
        <f>AVERAGE(D36:D37)</f>
        <v>64</v>
      </c>
      <c r="E35" s="148">
        <f>AVERAGE(E36:E37)</f>
        <v>16</v>
      </c>
      <c r="F35" s="148">
        <f>AVERAGE(F36:F37)</f>
        <v>12.3</v>
      </c>
      <c r="G35" s="149">
        <f>AVERAGE(G36:G37)</f>
        <v>3</v>
      </c>
      <c r="H35" s="147">
        <f>AVERAGE(H36:H37)</f>
        <v>77</v>
      </c>
      <c r="I35" s="148">
        <f>AVERAGE(I36,I37)</f>
        <v>6.8</v>
      </c>
      <c r="J35" s="150">
        <f>AVERAGE(J36,J37)</f>
        <v>6.4</v>
      </c>
    </row>
    <row r="36" spans="1:10" ht="15">
      <c r="A36" s="138" t="s">
        <v>21</v>
      </c>
      <c r="B36" s="139">
        <v>200</v>
      </c>
      <c r="C36" s="129">
        <f>B36/1.5</f>
        <v>133.33333333333334</v>
      </c>
      <c r="D36" s="129">
        <v>64</v>
      </c>
      <c r="E36" s="140">
        <v>16</v>
      </c>
      <c r="F36" s="140">
        <v>12.3</v>
      </c>
      <c r="G36" s="141">
        <v>3</v>
      </c>
      <c r="H36" s="129">
        <v>77</v>
      </c>
      <c r="I36" s="140">
        <v>6.8</v>
      </c>
      <c r="J36" s="142">
        <v>6.4</v>
      </c>
    </row>
    <row r="37" spans="1:10" ht="15">
      <c r="A37" s="52"/>
      <c r="B37" s="143"/>
      <c r="C37" s="144"/>
      <c r="D37" s="53"/>
      <c r="E37" s="54"/>
      <c r="F37" s="54"/>
      <c r="G37" s="55"/>
      <c r="H37" s="53"/>
      <c r="I37" s="54"/>
      <c r="J37" s="56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J29" sqref="J29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8.69921875" style="0" customWidth="1"/>
    <col min="4" max="4" width="7.796875" style="0" customWidth="1"/>
    <col min="5" max="6" width="8.296875" style="0" customWidth="1"/>
    <col min="7" max="7" width="7.3984375" style="0" customWidth="1"/>
    <col min="8" max="8" width="8.5" style="0" customWidth="1"/>
    <col min="9" max="10" width="8.69921875" style="0" customWidth="1"/>
    <col min="11" max="16384" width="10.69921875" style="0" customWidth="1"/>
  </cols>
  <sheetData>
    <row r="1" spans="1:10" ht="15">
      <c r="A1" s="6" t="s">
        <v>0</v>
      </c>
      <c r="B1" s="6"/>
      <c r="C1" s="7"/>
      <c r="D1" s="7"/>
      <c r="E1" s="8"/>
      <c r="F1" s="9"/>
      <c r="G1" s="5"/>
      <c r="H1" s="2"/>
      <c r="I1" s="3"/>
      <c r="J1" s="3"/>
    </row>
    <row r="2" spans="1:10" ht="15">
      <c r="A2" s="6" t="s">
        <v>1</v>
      </c>
      <c r="B2" s="6"/>
      <c r="C2" s="7"/>
      <c r="D2" s="7"/>
      <c r="E2" s="8"/>
      <c r="F2" s="9"/>
      <c r="G2" s="5"/>
      <c r="H2" s="2"/>
      <c r="I2" s="3"/>
      <c r="J2" s="3"/>
    </row>
    <row r="3" spans="1:10" ht="15">
      <c r="A3" s="6" t="s">
        <v>2</v>
      </c>
      <c r="B3" s="6"/>
      <c r="C3" s="7"/>
      <c r="D3" s="7"/>
      <c r="E3" s="8"/>
      <c r="F3" s="9"/>
      <c r="G3" s="5"/>
      <c r="H3" s="2"/>
      <c r="I3" s="3"/>
      <c r="J3" s="3"/>
    </row>
    <row r="4" spans="1:10" ht="15">
      <c r="A4" s="6"/>
      <c r="B4" s="6"/>
      <c r="C4" s="7"/>
      <c r="D4" s="7"/>
      <c r="E4" s="8"/>
      <c r="F4" s="9"/>
      <c r="G4" s="5"/>
      <c r="H4" s="2"/>
      <c r="I4" s="3"/>
      <c r="J4" s="3"/>
    </row>
    <row r="5" spans="1:10" ht="15">
      <c r="A5" s="10" t="s">
        <v>45</v>
      </c>
      <c r="B5" s="10"/>
      <c r="C5" s="11"/>
      <c r="D5" s="12"/>
      <c r="E5" s="13"/>
      <c r="F5" s="14"/>
      <c r="G5" s="15"/>
      <c r="H5" s="16"/>
      <c r="I5" s="17"/>
      <c r="J5" s="17"/>
    </row>
    <row r="6" spans="1:10" ht="15">
      <c r="A6" s="6"/>
      <c r="B6" s="6"/>
      <c r="C6" s="7"/>
      <c r="D6" s="7"/>
      <c r="E6" s="8"/>
      <c r="F6" s="9"/>
      <c r="G6" s="5"/>
      <c r="H6" s="2"/>
      <c r="I6" s="3"/>
      <c r="J6" s="3"/>
    </row>
    <row r="7" spans="1:10" ht="15">
      <c r="A7" s="18" t="s">
        <v>4</v>
      </c>
      <c r="B7" s="18"/>
      <c r="C7" s="19"/>
      <c r="D7" s="19"/>
      <c r="E7" s="20"/>
      <c r="F7" s="21"/>
      <c r="G7" s="5"/>
      <c r="H7" s="2"/>
      <c r="I7" s="3"/>
      <c r="J7" s="3"/>
    </row>
    <row r="8" spans="1:10" ht="15">
      <c r="A8" s="1"/>
      <c r="B8" s="1"/>
      <c r="C8" s="2"/>
      <c r="D8" s="2"/>
      <c r="E8" s="3"/>
      <c r="F8" s="4"/>
      <c r="G8" s="5"/>
      <c r="H8" s="2"/>
      <c r="I8" s="3"/>
      <c r="J8" s="3"/>
    </row>
    <row r="9" spans="3:10" ht="15">
      <c r="C9" s="22"/>
      <c r="D9" s="22"/>
      <c r="E9" s="23"/>
      <c r="G9" s="24"/>
      <c r="H9" s="22"/>
      <c r="I9" s="23"/>
      <c r="J9" s="23"/>
    </row>
    <row r="10" spans="1:10" ht="15">
      <c r="A10" s="25" t="s">
        <v>6</v>
      </c>
      <c r="B10" s="105"/>
      <c r="C10" s="26" t="s">
        <v>7</v>
      </c>
      <c r="D10" s="27" t="s">
        <v>8</v>
      </c>
      <c r="E10" s="28"/>
      <c r="F10" s="29" t="s">
        <v>9</v>
      </c>
      <c r="G10" s="30" t="s">
        <v>10</v>
      </c>
      <c r="H10" s="26" t="s">
        <v>11</v>
      </c>
      <c r="I10" s="106" t="s">
        <v>12</v>
      </c>
      <c r="J10" s="28" t="s">
        <v>13</v>
      </c>
    </row>
    <row r="11" spans="1:10" ht="15">
      <c r="A11" s="31"/>
      <c r="B11" s="107"/>
      <c r="C11" s="32" t="s">
        <v>14</v>
      </c>
      <c r="D11" s="33" t="s">
        <v>15</v>
      </c>
      <c r="E11" s="34" t="s">
        <v>16</v>
      </c>
      <c r="F11" s="35" t="s">
        <v>17</v>
      </c>
      <c r="G11" s="36"/>
      <c r="H11" s="32"/>
      <c r="I11" s="34" t="s">
        <v>18</v>
      </c>
      <c r="J11" s="34" t="s">
        <v>19</v>
      </c>
    </row>
    <row r="12" spans="1:10" ht="15">
      <c r="A12" s="37" t="s">
        <v>30</v>
      </c>
      <c r="B12" s="108"/>
      <c r="C12" s="38">
        <f>AVERAGE(C13:C17)</f>
        <v>264.6666666666667</v>
      </c>
      <c r="D12" s="38">
        <f>AVERAGE(D13:D17)</f>
        <v>68</v>
      </c>
      <c r="E12" s="39">
        <f>AVERAGE(E13:E17)</f>
        <v>16.4</v>
      </c>
      <c r="F12" s="39">
        <f>AVERAGE(F13:F17)</f>
        <v>13.6</v>
      </c>
      <c r="G12" s="40">
        <f>AVERAGE(G13:G17)</f>
        <v>2.95</v>
      </c>
      <c r="H12" s="38">
        <f>AVERAGE(H13:H17)</f>
        <v>81</v>
      </c>
      <c r="I12" s="39">
        <f>AVERAGE(I13,I17)</f>
        <v>8</v>
      </c>
      <c r="J12" s="41">
        <f>AVERAGE(J13,J17)</f>
        <v>6.8</v>
      </c>
    </row>
    <row r="13" spans="1:10" ht="15">
      <c r="A13" s="109" t="s">
        <v>24</v>
      </c>
      <c r="B13" s="110">
        <v>397</v>
      </c>
      <c r="C13" s="129">
        <f>B13/1.5</f>
        <v>264.6666666666667</v>
      </c>
      <c r="D13" s="111">
        <v>68</v>
      </c>
      <c r="E13" s="112">
        <v>16.4</v>
      </c>
      <c r="F13" s="112">
        <v>13.6</v>
      </c>
      <c r="G13" s="113">
        <v>2.95</v>
      </c>
      <c r="H13" s="111">
        <v>81</v>
      </c>
      <c r="I13" s="112">
        <v>8</v>
      </c>
      <c r="J13" s="114">
        <v>6.8</v>
      </c>
    </row>
    <row r="14" spans="1:10" ht="15">
      <c r="A14" s="115"/>
      <c r="B14" s="116"/>
      <c r="C14" s="117"/>
      <c r="D14" s="117"/>
      <c r="E14" s="118"/>
      <c r="F14" s="118"/>
      <c r="G14" s="119"/>
      <c r="H14" s="117"/>
      <c r="I14" s="118"/>
      <c r="J14" s="120"/>
    </row>
    <row r="15" spans="1:10" ht="15">
      <c r="A15" s="115"/>
      <c r="B15" s="116"/>
      <c r="C15" s="117"/>
      <c r="D15" s="117"/>
      <c r="E15" s="118"/>
      <c r="F15" s="118"/>
      <c r="G15" s="119"/>
      <c r="H15" s="117"/>
      <c r="I15" s="118"/>
      <c r="J15" s="120"/>
    </row>
    <row r="16" spans="1:10" ht="15">
      <c r="A16" s="115"/>
      <c r="B16" s="116"/>
      <c r="C16" s="117"/>
      <c r="D16" s="117"/>
      <c r="E16" s="118"/>
      <c r="F16" s="118"/>
      <c r="G16" s="119"/>
      <c r="H16" s="117"/>
      <c r="I16" s="118"/>
      <c r="J16" s="120"/>
    </row>
    <row r="17" spans="1:10" ht="15">
      <c r="A17" s="121"/>
      <c r="B17" s="122"/>
      <c r="C17" s="123"/>
      <c r="D17" s="124"/>
      <c r="E17" s="125"/>
      <c r="F17" s="125"/>
      <c r="G17" s="126"/>
      <c r="H17" s="124"/>
      <c r="I17" s="125"/>
      <c r="J17" s="127"/>
    </row>
    <row r="18" ht="15">
      <c r="I18" s="23"/>
    </row>
    <row r="19" spans="1:10" ht="15">
      <c r="A19" s="37" t="s">
        <v>42</v>
      </c>
      <c r="B19" s="108"/>
      <c r="C19" s="38">
        <f>AVERAGE(C20:C21)</f>
        <v>171.33333333333331</v>
      </c>
      <c r="D19" s="38">
        <f>AVERAGE(D20:D21)</f>
        <v>83.5</v>
      </c>
      <c r="E19" s="39">
        <f>AVERAGE(E20:E21)</f>
        <v>20</v>
      </c>
      <c r="F19" s="39">
        <f>AVERAGE(F20:F21)</f>
        <v>10.5</v>
      </c>
      <c r="G19" s="40">
        <f>AVERAGE(G20:G21)</f>
        <v>3.075</v>
      </c>
      <c r="H19" s="38">
        <f>AVERAGE(H20:H21)</f>
        <v>68</v>
      </c>
      <c r="I19" s="39">
        <f>AVERAGE(I20:I21)</f>
        <v>5.1</v>
      </c>
      <c r="J19" s="41">
        <f>AVERAGE(J20:J21)</f>
        <v>6.7</v>
      </c>
    </row>
    <row r="20" spans="1:10" ht="15">
      <c r="A20" s="42" t="s">
        <v>24</v>
      </c>
      <c r="B20" s="128">
        <v>253</v>
      </c>
      <c r="C20" s="129">
        <f>B20/1.5</f>
        <v>168.66666666666666</v>
      </c>
      <c r="D20" s="43">
        <v>77</v>
      </c>
      <c r="E20" s="44">
        <v>18.6</v>
      </c>
      <c r="F20" s="44">
        <v>12.8</v>
      </c>
      <c r="G20" s="45">
        <v>2.96</v>
      </c>
      <c r="H20" s="43">
        <v>78</v>
      </c>
      <c r="I20" s="44">
        <v>6.5</v>
      </c>
      <c r="J20" s="46">
        <v>7.5</v>
      </c>
    </row>
    <row r="21" spans="1:10" ht="15">
      <c r="A21" s="130" t="s">
        <v>22</v>
      </c>
      <c r="B21" s="131">
        <v>261</v>
      </c>
      <c r="C21" s="132">
        <f>B21/1.5</f>
        <v>174</v>
      </c>
      <c r="D21" s="132">
        <v>90</v>
      </c>
      <c r="E21" s="133">
        <v>21.4</v>
      </c>
      <c r="F21" s="133">
        <v>8.2</v>
      </c>
      <c r="G21" s="134">
        <v>3.19</v>
      </c>
      <c r="H21" s="132">
        <v>58</v>
      </c>
      <c r="I21" s="133">
        <v>3.7</v>
      </c>
      <c r="J21" s="135">
        <v>5.9</v>
      </c>
    </row>
    <row r="22" ht="15">
      <c r="I22" s="23"/>
    </row>
    <row r="23" spans="1:10" ht="15">
      <c r="A23" s="145" t="s">
        <v>27</v>
      </c>
      <c r="B23" s="146"/>
      <c r="C23" s="147">
        <f>AVERAGE(C24:C25)</f>
        <v>132.66666666666669</v>
      </c>
      <c r="D23" s="147">
        <f>AVERAGE(D24:D25)</f>
        <v>75</v>
      </c>
      <c r="E23" s="148">
        <f>AVERAGE(E24:E25)</f>
        <v>18.05</v>
      </c>
      <c r="F23" s="148">
        <f>AVERAGE(F24:F25)</f>
        <v>9.3</v>
      </c>
      <c r="G23" s="149">
        <f>AVERAGE(G24:G25)</f>
        <v>3.0500000000000003</v>
      </c>
      <c r="H23" s="147">
        <f>AVERAGE(H24:H25)</f>
        <v>61</v>
      </c>
      <c r="I23" s="148">
        <f>AVERAGE(I24,I25)</f>
        <v>4</v>
      </c>
      <c r="J23" s="150">
        <f>AVERAGE(J24,J25)</f>
        <v>6.6</v>
      </c>
    </row>
    <row r="24" spans="1:10" ht="15">
      <c r="A24" s="109" t="s">
        <v>29</v>
      </c>
      <c r="B24" s="110">
        <v>203</v>
      </c>
      <c r="C24" s="111">
        <f>B24/1.5</f>
        <v>135.33333333333334</v>
      </c>
      <c r="D24" s="111">
        <v>75</v>
      </c>
      <c r="E24" s="112">
        <v>18</v>
      </c>
      <c r="F24" s="112">
        <v>9</v>
      </c>
      <c r="G24" s="113">
        <v>3.03</v>
      </c>
      <c r="H24" s="111">
        <v>58</v>
      </c>
      <c r="I24" s="112">
        <v>4.1</v>
      </c>
      <c r="J24" s="114">
        <v>5.9</v>
      </c>
    </row>
    <row r="25" spans="1:10" ht="15">
      <c r="A25" s="121" t="s">
        <v>24</v>
      </c>
      <c r="B25" s="122">
        <v>195</v>
      </c>
      <c r="C25" s="123">
        <f>B25/1.5</f>
        <v>130</v>
      </c>
      <c r="D25" s="124">
        <v>75</v>
      </c>
      <c r="E25" s="125">
        <v>18.1</v>
      </c>
      <c r="F25" s="125">
        <v>9.6</v>
      </c>
      <c r="G25" s="126">
        <v>3.07</v>
      </c>
      <c r="H25" s="124">
        <v>64</v>
      </c>
      <c r="I25" s="125">
        <v>3.9</v>
      </c>
      <c r="J25" s="127">
        <v>7.3</v>
      </c>
    </row>
    <row r="27" spans="1:10" ht="15">
      <c r="A27" s="145" t="s">
        <v>35</v>
      </c>
      <c r="B27" s="146"/>
      <c r="C27" s="147">
        <f>AVERAGE(C28:C29)</f>
        <v>206</v>
      </c>
      <c r="D27" s="147">
        <f>AVERAGE(D28:D29)</f>
        <v>74</v>
      </c>
      <c r="E27" s="148">
        <f>AVERAGE(E28:E29)</f>
        <v>17.8</v>
      </c>
      <c r="F27" s="148">
        <f>AVERAGE(F28:F29)</f>
        <v>9.9</v>
      </c>
      <c r="G27" s="149">
        <f>AVERAGE(G28:G29)</f>
        <v>3.02</v>
      </c>
      <c r="H27" s="147">
        <f>AVERAGE(H28:H29)</f>
        <v>69</v>
      </c>
      <c r="I27" s="148">
        <f>AVERAGE(I28,I29)</f>
        <v>4.3</v>
      </c>
      <c r="J27" s="150">
        <f>AVERAGE(J28,J29)</f>
        <v>6.8</v>
      </c>
    </row>
    <row r="28" spans="1:10" ht="15">
      <c r="A28" s="138"/>
      <c r="B28" s="139"/>
      <c r="C28" s="129"/>
      <c r="D28" s="129"/>
      <c r="E28" s="140"/>
      <c r="F28" s="140"/>
      <c r="G28" s="141"/>
      <c r="H28" s="129"/>
      <c r="I28" s="140"/>
      <c r="J28" s="142"/>
    </row>
    <row r="29" spans="1:10" ht="15">
      <c r="A29" s="52" t="s">
        <v>29</v>
      </c>
      <c r="B29" s="143">
        <v>309</v>
      </c>
      <c r="C29" s="144">
        <f>B29/1.5</f>
        <v>206</v>
      </c>
      <c r="D29" s="53">
        <v>74</v>
      </c>
      <c r="E29" s="54">
        <v>17.8</v>
      </c>
      <c r="F29" s="54">
        <v>9.9</v>
      </c>
      <c r="G29" s="55">
        <v>3.02</v>
      </c>
      <c r="H29" s="53">
        <v>69</v>
      </c>
      <c r="I29" s="54">
        <v>4.3</v>
      </c>
      <c r="J29" s="56">
        <v>6.8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7">
      <selection activeCell="J51" sqref="J51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10.19921875" style="0" customWidth="1"/>
    <col min="4" max="4" width="9.19921875" style="0" customWidth="1"/>
    <col min="5" max="5" width="6.59765625" style="0" customWidth="1"/>
    <col min="6" max="6" width="9.09765625" style="0" customWidth="1"/>
    <col min="7" max="7" width="7" style="0" customWidth="1"/>
    <col min="8" max="8" width="8.59765625" style="0" customWidth="1"/>
    <col min="9" max="9" width="9.3984375" style="0" customWidth="1"/>
    <col min="10" max="10" width="8.5" style="0" customWidth="1"/>
    <col min="11" max="16384" width="10.69921875" style="0" customWidth="1"/>
  </cols>
  <sheetData>
    <row r="1" spans="1:10" ht="15">
      <c r="A1" s="6" t="s">
        <v>0</v>
      </c>
      <c r="B1" s="6"/>
      <c r="C1" s="7"/>
      <c r="D1" s="7"/>
      <c r="E1" s="8"/>
      <c r="F1" s="9"/>
      <c r="G1" s="5"/>
      <c r="H1" s="2"/>
      <c r="I1" s="3"/>
      <c r="J1" s="3"/>
    </row>
    <row r="2" spans="1:10" ht="15">
      <c r="A2" s="6" t="s">
        <v>1</v>
      </c>
      <c r="B2" s="6"/>
      <c r="C2" s="7"/>
      <c r="D2" s="7"/>
      <c r="E2" s="8"/>
      <c r="F2" s="9"/>
      <c r="G2" s="5"/>
      <c r="H2" s="2"/>
      <c r="I2" s="3"/>
      <c r="J2" s="3"/>
    </row>
    <row r="3" spans="1:10" ht="15">
      <c r="A3" s="6" t="s">
        <v>2</v>
      </c>
      <c r="B3" s="6"/>
      <c r="C3" s="7"/>
      <c r="D3" s="7"/>
      <c r="E3" s="8"/>
      <c r="F3" s="9"/>
      <c r="G3" s="5"/>
      <c r="H3" s="2"/>
      <c r="I3" s="3"/>
      <c r="J3" s="3"/>
    </row>
    <row r="4" spans="1:10" ht="15">
      <c r="A4" s="6"/>
      <c r="B4" s="6"/>
      <c r="C4" s="7"/>
      <c r="D4" s="7"/>
      <c r="E4" s="8"/>
      <c r="F4" s="9"/>
      <c r="G4" s="5"/>
      <c r="H4" s="2"/>
      <c r="I4" s="3"/>
      <c r="J4" s="3"/>
    </row>
    <row r="5" spans="1:10" ht="15">
      <c r="A5" s="10" t="s">
        <v>46</v>
      </c>
      <c r="B5" s="10"/>
      <c r="C5" s="11"/>
      <c r="D5" s="12"/>
      <c r="E5" s="13"/>
      <c r="F5" s="14"/>
      <c r="G5" s="15"/>
      <c r="H5" s="16"/>
      <c r="I5" s="17"/>
      <c r="J5" s="17"/>
    </row>
    <row r="6" spans="1:10" ht="15">
      <c r="A6" s="6"/>
      <c r="B6" s="6"/>
      <c r="C6" s="7"/>
      <c r="D6" s="7"/>
      <c r="E6" s="8"/>
      <c r="F6" s="9"/>
      <c r="G6" s="5"/>
      <c r="H6" s="2"/>
      <c r="I6" s="3"/>
      <c r="J6" s="3"/>
    </row>
    <row r="7" spans="1:10" ht="15">
      <c r="A7" s="18" t="s">
        <v>4</v>
      </c>
      <c r="B7" s="18"/>
      <c r="C7" s="19"/>
      <c r="D7" s="19"/>
      <c r="E7" s="20"/>
      <c r="F7" s="21"/>
      <c r="G7" s="5"/>
      <c r="H7" s="2"/>
      <c r="I7" s="3"/>
      <c r="J7" s="3"/>
    </row>
    <row r="8" spans="1:10" ht="15">
      <c r="A8" s="1"/>
      <c r="B8" s="1"/>
      <c r="C8" s="2"/>
      <c r="D8" s="2"/>
      <c r="E8" s="3"/>
      <c r="F8" s="4"/>
      <c r="G8" s="5"/>
      <c r="H8" s="2"/>
      <c r="I8" s="3"/>
      <c r="J8" s="3"/>
    </row>
    <row r="9" spans="3:10" ht="15">
      <c r="C9" s="22"/>
      <c r="D9" s="22"/>
      <c r="E9" s="23"/>
      <c r="G9" s="24"/>
      <c r="H9" s="22"/>
      <c r="I9" s="23"/>
      <c r="J9" s="23"/>
    </row>
    <row r="10" spans="1:10" ht="15">
      <c r="A10" s="25" t="s">
        <v>6</v>
      </c>
      <c r="B10" s="105"/>
      <c r="C10" s="26" t="s">
        <v>7</v>
      </c>
      <c r="D10" s="27" t="s">
        <v>8</v>
      </c>
      <c r="E10" s="28"/>
      <c r="F10" s="29" t="s">
        <v>9</v>
      </c>
      <c r="G10" s="30" t="s">
        <v>10</v>
      </c>
      <c r="H10" s="26" t="s">
        <v>11</v>
      </c>
      <c r="I10" s="106" t="s">
        <v>12</v>
      </c>
      <c r="J10" s="28" t="s">
        <v>13</v>
      </c>
    </row>
    <row r="11" spans="1:10" ht="15">
      <c r="A11" s="31"/>
      <c r="B11" s="107"/>
      <c r="C11" s="32" t="s">
        <v>14</v>
      </c>
      <c r="D11" s="33" t="s">
        <v>15</v>
      </c>
      <c r="E11" s="34" t="s">
        <v>16</v>
      </c>
      <c r="F11" s="35" t="s">
        <v>17</v>
      </c>
      <c r="G11" s="36"/>
      <c r="H11" s="32"/>
      <c r="I11" s="34" t="s">
        <v>18</v>
      </c>
      <c r="J11" s="34" t="s">
        <v>19</v>
      </c>
    </row>
    <row r="12" spans="1:10" ht="15">
      <c r="A12" s="37" t="s">
        <v>30</v>
      </c>
      <c r="B12" s="108"/>
      <c r="C12" s="38">
        <f>AVERAGE(C13:C17)</f>
        <v>102.93333333333335</v>
      </c>
      <c r="D12" s="38">
        <f>AVERAGE(D13:D17)</f>
        <v>71.66666666666667</v>
      </c>
      <c r="E12" s="39">
        <f>AVERAGE(E13:E17)</f>
        <v>17.3</v>
      </c>
      <c r="F12" s="39">
        <f>AVERAGE(F13:F17)</f>
        <v>7.833333333333333</v>
      </c>
      <c r="G12" s="40">
        <f>AVERAGE(G13:G17)</f>
        <v>3.106666666666667</v>
      </c>
      <c r="H12" s="38">
        <f>AVERAGE(H13:H17)</f>
        <v>51.333333333333336</v>
      </c>
      <c r="I12" s="39">
        <f>AVERAGE(I13,I17)</f>
        <v>3.5</v>
      </c>
      <c r="J12" s="41">
        <f>AVERAGE(J13,J17)</f>
        <v>5.5</v>
      </c>
    </row>
    <row r="13" spans="1:10" ht="15">
      <c r="A13" s="109" t="s">
        <v>47</v>
      </c>
      <c r="B13" s="110">
        <v>248</v>
      </c>
      <c r="C13" s="111">
        <f>B13/1.5</f>
        <v>165.33333333333334</v>
      </c>
      <c r="D13" s="111">
        <v>75</v>
      </c>
      <c r="E13" s="112">
        <v>18.1</v>
      </c>
      <c r="F13" s="112">
        <v>8.1</v>
      </c>
      <c r="G13" s="113">
        <v>3.08</v>
      </c>
      <c r="H13" s="111">
        <v>52</v>
      </c>
      <c r="I13" s="112">
        <v>3.5</v>
      </c>
      <c r="J13" s="114">
        <v>5.5</v>
      </c>
    </row>
    <row r="14" spans="1:10" ht="15">
      <c r="A14" s="115" t="s">
        <v>48</v>
      </c>
      <c r="B14" s="116">
        <v>242</v>
      </c>
      <c r="C14" s="117">
        <f>B14/1.5</f>
        <v>161.33333333333334</v>
      </c>
      <c r="D14" s="117">
        <v>70</v>
      </c>
      <c r="E14" s="118">
        <v>16.9</v>
      </c>
      <c r="F14" s="118">
        <v>7.4</v>
      </c>
      <c r="G14" s="119">
        <v>3.12</v>
      </c>
      <c r="H14" s="117">
        <v>49</v>
      </c>
      <c r="I14" s="118">
        <v>2.8</v>
      </c>
      <c r="J14" s="120">
        <v>5.8</v>
      </c>
    </row>
    <row r="15" spans="1:10" ht="15">
      <c r="A15" s="115" t="s">
        <v>22</v>
      </c>
      <c r="B15" s="116">
        <v>282</v>
      </c>
      <c r="C15" s="117">
        <f>B15/1.5</f>
        <v>188</v>
      </c>
      <c r="D15" s="117">
        <v>70</v>
      </c>
      <c r="E15" s="118">
        <v>16.9</v>
      </c>
      <c r="F15" s="118">
        <v>8</v>
      </c>
      <c r="G15" s="119">
        <v>3.12</v>
      </c>
      <c r="H15" s="117">
        <v>53</v>
      </c>
      <c r="I15" s="118">
        <v>3</v>
      </c>
      <c r="J15" s="120">
        <v>6.2</v>
      </c>
    </row>
    <row r="16" spans="1:10" ht="15">
      <c r="A16" s="115"/>
      <c r="B16" s="116"/>
      <c r="C16" s="117">
        <f>B16/1.5</f>
        <v>0</v>
      </c>
      <c r="D16" s="117"/>
      <c r="E16" s="118"/>
      <c r="F16" s="118"/>
      <c r="G16" s="119"/>
      <c r="H16" s="117"/>
      <c r="I16" s="118"/>
      <c r="J16" s="120"/>
    </row>
    <row r="17" spans="1:10" ht="15">
      <c r="A17" s="121"/>
      <c r="B17" s="122"/>
      <c r="C17" s="123">
        <f>B17/1.5</f>
        <v>0</v>
      </c>
      <c r="D17" s="124"/>
      <c r="E17" s="125"/>
      <c r="F17" s="125"/>
      <c r="G17" s="126"/>
      <c r="H17" s="124"/>
      <c r="I17" s="125"/>
      <c r="J17" s="127"/>
    </row>
    <row r="18" ht="15">
      <c r="I18" s="23"/>
    </row>
    <row r="19" spans="1:10" ht="15">
      <c r="A19" s="37" t="s">
        <v>42</v>
      </c>
      <c r="B19" s="108"/>
      <c r="C19" s="38">
        <f>AVERAGE(C20:C25)</f>
        <v>129.5</v>
      </c>
      <c r="D19" s="38">
        <f>AVERAGE(D20:D25)</f>
        <v>91.66666666666667</v>
      </c>
      <c r="E19" s="39">
        <f>AVERAGE(E20:E25)</f>
        <v>21.733333333333334</v>
      </c>
      <c r="F19" s="39">
        <f>AVERAGE(F20:F25)</f>
        <v>7.3500000000000005</v>
      </c>
      <c r="G19" s="40">
        <f>AVERAGE(G20:G25)</f>
        <v>3.16</v>
      </c>
      <c r="H19" s="38">
        <f>AVERAGE(H20:H25)</f>
        <v>53.5</v>
      </c>
      <c r="I19" s="39">
        <f>AVERAGE(I20:I25)</f>
        <v>2.4166666666666665</v>
      </c>
      <c r="J19" s="41">
        <f>AVERAGE(J20:J25)</f>
        <v>6.25</v>
      </c>
    </row>
    <row r="20" spans="1:10" ht="15">
      <c r="A20" s="109" t="s">
        <v>24</v>
      </c>
      <c r="B20" s="110"/>
      <c r="C20" s="129">
        <v>146</v>
      </c>
      <c r="D20" s="111">
        <v>101</v>
      </c>
      <c r="E20" s="112">
        <v>23.9</v>
      </c>
      <c r="F20" s="112">
        <v>6.4</v>
      </c>
      <c r="G20" s="113">
        <v>3.14</v>
      </c>
      <c r="H20" s="111">
        <v>49</v>
      </c>
      <c r="I20" s="112">
        <v>1.8</v>
      </c>
      <c r="J20" s="114">
        <v>6.4</v>
      </c>
    </row>
    <row r="21" spans="1:10" ht="15">
      <c r="A21" s="115" t="s">
        <v>49</v>
      </c>
      <c r="B21" s="116"/>
      <c r="C21" s="117">
        <v>153</v>
      </c>
      <c r="D21" s="117">
        <v>86</v>
      </c>
      <c r="E21" s="118">
        <v>20.5</v>
      </c>
      <c r="F21" s="118">
        <v>7</v>
      </c>
      <c r="G21" s="119">
        <v>3.19</v>
      </c>
      <c r="H21" s="117">
        <v>46</v>
      </c>
      <c r="I21" s="118">
        <v>2.9</v>
      </c>
      <c r="J21" s="120">
        <v>5.1</v>
      </c>
    </row>
    <row r="22" spans="1:10" ht="15">
      <c r="A22" s="151" t="s">
        <v>50</v>
      </c>
      <c r="B22" s="152">
        <v>170</v>
      </c>
      <c r="C22" s="117">
        <f>B22/1.5</f>
        <v>113.33333333333333</v>
      </c>
      <c r="D22" s="153">
        <v>104</v>
      </c>
      <c r="E22" s="154">
        <v>24.4</v>
      </c>
      <c r="F22" s="154">
        <v>6.9</v>
      </c>
      <c r="G22" s="155">
        <v>3.12</v>
      </c>
      <c r="H22" s="153">
        <v>49</v>
      </c>
      <c r="I22" s="154">
        <v>1.2</v>
      </c>
      <c r="J22" s="156">
        <v>6.8</v>
      </c>
    </row>
    <row r="23" spans="1:10" ht="15">
      <c r="A23" s="151" t="s">
        <v>51</v>
      </c>
      <c r="B23" s="152">
        <v>179</v>
      </c>
      <c r="C23" s="117">
        <f>B23/1.5</f>
        <v>119.33333333333333</v>
      </c>
      <c r="D23" s="153">
        <v>71</v>
      </c>
      <c r="E23" s="154">
        <v>17.1</v>
      </c>
      <c r="F23" s="154">
        <v>10.6</v>
      </c>
      <c r="G23" s="155">
        <v>3.03</v>
      </c>
      <c r="H23" s="153">
        <v>68</v>
      </c>
      <c r="I23" s="154">
        <v>4.9</v>
      </c>
      <c r="J23" s="156">
        <v>7.1</v>
      </c>
    </row>
    <row r="24" spans="1:10" ht="15">
      <c r="A24" s="151" t="s">
        <v>21</v>
      </c>
      <c r="B24" s="152">
        <v>189</v>
      </c>
      <c r="C24" s="117">
        <f>B24/1.5</f>
        <v>126</v>
      </c>
      <c r="D24" s="153">
        <v>86</v>
      </c>
      <c r="E24" s="154">
        <v>20.5</v>
      </c>
      <c r="F24" s="154">
        <v>7.2</v>
      </c>
      <c r="G24" s="155">
        <v>3.12</v>
      </c>
      <c r="H24" s="153">
        <v>52</v>
      </c>
      <c r="I24" s="154">
        <v>1.7000000000000002</v>
      </c>
      <c r="J24" s="156">
        <v>6.9</v>
      </c>
    </row>
    <row r="25" spans="1:10" ht="15">
      <c r="A25" s="157" t="s">
        <v>22</v>
      </c>
      <c r="B25" s="158">
        <v>179</v>
      </c>
      <c r="C25" s="123">
        <f>B25/1.5</f>
        <v>119.33333333333333</v>
      </c>
      <c r="D25" s="123">
        <v>102</v>
      </c>
      <c r="E25" s="159">
        <v>24</v>
      </c>
      <c r="F25" s="159">
        <v>6</v>
      </c>
      <c r="G25" s="160">
        <v>3.36</v>
      </c>
      <c r="H25" s="123">
        <v>57</v>
      </c>
      <c r="I25" s="159">
        <v>2</v>
      </c>
      <c r="J25" s="161">
        <v>5.2</v>
      </c>
    </row>
    <row r="26" ht="15">
      <c r="I26" s="23"/>
    </row>
    <row r="27" spans="1:10" ht="15">
      <c r="A27" s="145" t="s">
        <v>27</v>
      </c>
      <c r="B27" s="146"/>
      <c r="C27" s="147">
        <f>AVERAGE(C28:C30)</f>
        <v>114.77777777777777</v>
      </c>
      <c r="D27" s="147">
        <f>AVERAGE(D28:D30)</f>
        <v>90.33333333333333</v>
      </c>
      <c r="E27" s="148">
        <f>AVERAGE(E28:E30)</f>
        <v>21.46666666666667</v>
      </c>
      <c r="F27" s="148">
        <f>AVERAGE(F28:F30)</f>
        <v>6.633333333333333</v>
      </c>
      <c r="G27" s="149">
        <f>AVERAGE(G28:G30)</f>
        <v>3.1133333333333333</v>
      </c>
      <c r="H27" s="147">
        <f>AVERAGE(H28:H30)</f>
        <v>52.333333333333336</v>
      </c>
      <c r="I27" s="148">
        <f>AVERAGE(I28,I30)</f>
        <v>1.4500000000000002</v>
      </c>
      <c r="J27" s="150">
        <f>AVERAGE(J28,J30)</f>
        <v>6.05</v>
      </c>
    </row>
    <row r="28" spans="1:10" ht="15">
      <c r="A28" s="109" t="s">
        <v>29</v>
      </c>
      <c r="B28" s="110">
        <v>179</v>
      </c>
      <c r="C28" s="111">
        <f>B28/1.5</f>
        <v>119.33333333333333</v>
      </c>
      <c r="D28" s="111">
        <v>101</v>
      </c>
      <c r="E28" s="112">
        <v>23.8</v>
      </c>
      <c r="F28" s="112">
        <v>5.4</v>
      </c>
      <c r="G28" s="113">
        <v>3.2</v>
      </c>
      <c r="H28" s="111">
        <v>38</v>
      </c>
      <c r="I28" s="112">
        <v>0.8</v>
      </c>
      <c r="J28" s="114">
        <v>5.3</v>
      </c>
    </row>
    <row r="29" spans="1:10" ht="15">
      <c r="A29" s="115" t="s">
        <v>52</v>
      </c>
      <c r="B29" s="116"/>
      <c r="C29" s="117">
        <v>129</v>
      </c>
      <c r="D29" s="117">
        <v>94</v>
      </c>
      <c r="E29" s="118">
        <v>22.3</v>
      </c>
      <c r="F29" s="118">
        <v>6.8</v>
      </c>
      <c r="G29" s="119">
        <v>3.09</v>
      </c>
      <c r="H29" s="117">
        <v>46</v>
      </c>
      <c r="I29" s="118">
        <v>1.7000000000000002</v>
      </c>
      <c r="J29" s="120">
        <v>6.1</v>
      </c>
    </row>
    <row r="30" spans="1:10" ht="15">
      <c r="A30" s="121" t="s">
        <v>21</v>
      </c>
      <c r="B30" s="122">
        <v>144</v>
      </c>
      <c r="C30" s="123">
        <f>B30/1.5</f>
        <v>96</v>
      </c>
      <c r="D30" s="124">
        <v>76</v>
      </c>
      <c r="E30" s="125">
        <v>18.3</v>
      </c>
      <c r="F30" s="125">
        <v>7.7</v>
      </c>
      <c r="G30" s="126">
        <v>3.05</v>
      </c>
      <c r="H30" s="124">
        <v>73</v>
      </c>
      <c r="I30" s="125">
        <v>2.1</v>
      </c>
      <c r="J30" s="127">
        <v>6.8</v>
      </c>
    </row>
    <row r="32" spans="1:10" ht="15">
      <c r="A32" s="145" t="s">
        <v>35</v>
      </c>
      <c r="B32" s="146"/>
      <c r="C32" s="147">
        <f>AVERAGE(C33:C34)</f>
        <v>122.66666666666667</v>
      </c>
      <c r="D32" s="147">
        <f>AVERAGE(D33:D34)</f>
        <v>111</v>
      </c>
      <c r="E32" s="148">
        <f>AVERAGE(E33:E34)</f>
        <v>25.900000000000002</v>
      </c>
      <c r="F32" s="148">
        <f>AVERAGE(F33:F34)</f>
        <v>5.4</v>
      </c>
      <c r="G32" s="149">
        <f>AVERAGE(G33:G34)</f>
        <v>3.5500000000000003</v>
      </c>
      <c r="H32" s="147">
        <f>AVERAGE(H33:H34)</f>
        <v>86</v>
      </c>
      <c r="I32" s="148">
        <f>AVERAGE(I33,I34)</f>
        <v>1.2</v>
      </c>
      <c r="J32" s="150">
        <f>AVERAGE(J33,J34)</f>
        <v>6.1000000000000005</v>
      </c>
    </row>
    <row r="33" spans="1:10" ht="15">
      <c r="A33" s="138" t="s">
        <v>36</v>
      </c>
      <c r="B33" s="139">
        <v>184</v>
      </c>
      <c r="C33" s="111">
        <f>B33/1.5</f>
        <v>122.66666666666667</v>
      </c>
      <c r="D33" s="129">
        <v>111</v>
      </c>
      <c r="E33" s="140">
        <v>25.9</v>
      </c>
      <c r="F33" s="140">
        <v>5.4</v>
      </c>
      <c r="G33" s="141">
        <v>3.55</v>
      </c>
      <c r="H33" s="129">
        <v>86</v>
      </c>
      <c r="I33" s="140">
        <v>1.2</v>
      </c>
      <c r="J33" s="142">
        <v>6.1</v>
      </c>
    </row>
    <row r="34" spans="1:10" ht="15">
      <c r="A34" s="52"/>
      <c r="B34" s="143"/>
      <c r="C34" s="144"/>
      <c r="D34" s="53"/>
      <c r="E34" s="54"/>
      <c r="F34" s="54"/>
      <c r="G34" s="55"/>
      <c r="H34" s="53"/>
      <c r="I34" s="54"/>
      <c r="J34" s="56"/>
    </row>
    <row r="36" spans="1:10" ht="15">
      <c r="A36" s="145" t="s">
        <v>34</v>
      </c>
      <c r="B36" s="146"/>
      <c r="C36" s="147">
        <f>AVERAGE(C37:C38)</f>
        <v>106.66666666666667</v>
      </c>
      <c r="D36" s="147">
        <f>AVERAGE(D37:D38)</f>
        <v>69</v>
      </c>
      <c r="E36" s="148">
        <f>AVERAGE(E37:E38)</f>
        <v>16.7</v>
      </c>
      <c r="F36" s="148">
        <f>AVERAGE(F37:F38)</f>
        <v>9</v>
      </c>
      <c r="G36" s="149">
        <f>AVERAGE(G37:G38)</f>
        <v>2.95</v>
      </c>
      <c r="H36" s="147">
        <f>AVERAGE(H37:H38)</f>
        <v>59</v>
      </c>
      <c r="I36" s="148">
        <f>AVERAGE(I37,I38)</f>
        <v>2.3</v>
      </c>
      <c r="J36" s="150">
        <f>AVERAGE(J37,J38)</f>
        <v>7.9</v>
      </c>
    </row>
    <row r="37" spans="1:10" ht="15">
      <c r="A37" s="109" t="s">
        <v>21</v>
      </c>
      <c r="B37" s="110">
        <v>160</v>
      </c>
      <c r="C37" s="111">
        <f>B37/1.5</f>
        <v>106.66666666666667</v>
      </c>
      <c r="D37" s="111">
        <v>69</v>
      </c>
      <c r="E37" s="112">
        <v>16.7</v>
      </c>
      <c r="F37" s="112">
        <v>9</v>
      </c>
      <c r="G37" s="113">
        <v>2.95</v>
      </c>
      <c r="H37" s="111">
        <v>59</v>
      </c>
      <c r="I37" s="112">
        <v>2.3</v>
      </c>
      <c r="J37" s="114">
        <v>7.9</v>
      </c>
    </row>
    <row r="38" spans="1:10" ht="15">
      <c r="A38" s="121"/>
      <c r="B38" s="122"/>
      <c r="C38" s="123"/>
      <c r="D38" s="124"/>
      <c r="E38" s="125"/>
      <c r="F38" s="125"/>
      <c r="G38" s="126"/>
      <c r="H38" s="124"/>
      <c r="I38" s="125"/>
      <c r="J38" s="127"/>
    </row>
    <row r="40" spans="1:10" ht="15">
      <c r="A40" s="145" t="s">
        <v>25</v>
      </c>
      <c r="B40" s="146"/>
      <c r="C40" s="147">
        <f>AVERAGE(C41:C42)</f>
        <v>98.66666666666667</v>
      </c>
      <c r="D40" s="147">
        <f>AVERAGE(D41:D42)</f>
        <v>72</v>
      </c>
      <c r="E40" s="148">
        <f>AVERAGE(E41:E42)</f>
        <v>17.4</v>
      </c>
      <c r="F40" s="148">
        <f>AVERAGE(F41:F42)</f>
        <v>8.5</v>
      </c>
      <c r="G40" s="149">
        <f>AVERAGE(G41:G42)</f>
        <v>3.0500000000000003</v>
      </c>
      <c r="H40" s="147">
        <f>AVERAGE(H41:H42)</f>
        <v>57</v>
      </c>
      <c r="I40" s="148">
        <f>AVERAGE(I41,I42)</f>
        <v>2.8000000000000003</v>
      </c>
      <c r="J40" s="150">
        <f>AVERAGE(J41,J42)</f>
        <v>7.1000000000000005</v>
      </c>
    </row>
    <row r="41" spans="1:10" ht="15">
      <c r="A41" s="109" t="s">
        <v>21</v>
      </c>
      <c r="B41" s="110">
        <v>148</v>
      </c>
      <c r="C41" s="111">
        <f>B41/1.5</f>
        <v>98.66666666666667</v>
      </c>
      <c r="D41" s="111">
        <v>72</v>
      </c>
      <c r="E41" s="112">
        <v>17.4</v>
      </c>
      <c r="F41" s="112">
        <v>8.5</v>
      </c>
      <c r="G41" s="113">
        <v>3.05</v>
      </c>
      <c r="H41" s="111">
        <v>57</v>
      </c>
      <c r="I41" s="112">
        <v>2.8</v>
      </c>
      <c r="J41" s="114">
        <v>7.1</v>
      </c>
    </row>
    <row r="42" spans="1:10" ht="15">
      <c r="A42" s="121"/>
      <c r="B42" s="122"/>
      <c r="C42" s="123"/>
      <c r="D42" s="124"/>
      <c r="E42" s="125"/>
      <c r="F42" s="125"/>
      <c r="G42" s="126"/>
      <c r="H42" s="124"/>
      <c r="I42" s="125"/>
      <c r="J42" s="127"/>
    </row>
    <row r="43" spans="1:10" ht="15">
      <c r="A43" s="1"/>
      <c r="B43" s="1"/>
      <c r="C43" s="162"/>
      <c r="D43" s="2"/>
      <c r="E43" s="3"/>
      <c r="F43" s="3"/>
      <c r="G43" s="5"/>
      <c r="H43" s="2"/>
      <c r="I43" s="3"/>
      <c r="J43" s="3"/>
    </row>
    <row r="45" spans="1:10" ht="15">
      <c r="A45" s="145" t="s">
        <v>53</v>
      </c>
      <c r="B45" s="146"/>
      <c r="C45" s="147">
        <f>AVERAGE(C46:C47)</f>
        <v>162</v>
      </c>
      <c r="D45" s="147">
        <f>AVERAGE(D46:D47)</f>
        <v>92</v>
      </c>
      <c r="E45" s="148">
        <f>AVERAGE(E46:E47)</f>
        <v>21.900000000000002</v>
      </c>
      <c r="F45" s="148">
        <f>AVERAGE(F46:F47)</f>
        <v>6.1000000000000005</v>
      </c>
      <c r="G45" s="149">
        <f>AVERAGE(G46:G47)</f>
        <v>3.23</v>
      </c>
      <c r="H45" s="147">
        <f>AVERAGE(H46:H47)</f>
        <v>43</v>
      </c>
      <c r="I45" s="148">
        <f>AVERAGE(I46,I47)</f>
        <v>1.4000000000000001</v>
      </c>
      <c r="J45" s="150">
        <f>AVERAGE(J46,J47)</f>
        <v>2.9</v>
      </c>
    </row>
    <row r="46" spans="1:10" ht="15">
      <c r="A46" s="109" t="s">
        <v>54</v>
      </c>
      <c r="B46" s="110">
        <v>243</v>
      </c>
      <c r="C46" s="111">
        <f>B46/1.5</f>
        <v>162</v>
      </c>
      <c r="D46" s="111">
        <v>92</v>
      </c>
      <c r="E46" s="112">
        <v>21.9</v>
      </c>
      <c r="F46" s="112">
        <v>6.1</v>
      </c>
      <c r="G46" s="113">
        <v>3.23</v>
      </c>
      <c r="H46" s="111">
        <v>43</v>
      </c>
      <c r="I46" s="112">
        <v>1.4</v>
      </c>
      <c r="J46" s="114">
        <v>2.9</v>
      </c>
    </row>
    <row r="47" spans="1:10" ht="15">
      <c r="A47" s="121"/>
      <c r="B47" s="122"/>
      <c r="C47" s="123"/>
      <c r="D47" s="124"/>
      <c r="E47" s="125"/>
      <c r="F47" s="125"/>
      <c r="G47" s="126"/>
      <c r="H47" s="124"/>
      <c r="I47" s="125"/>
      <c r="J47" s="127"/>
    </row>
    <row r="49" spans="1:10" ht="15">
      <c r="A49" s="145" t="s">
        <v>37</v>
      </c>
      <c r="B49" s="146"/>
      <c r="C49" s="147">
        <f>AVERAGE(C50:C51)</f>
        <v>113.83333333333334</v>
      </c>
      <c r="D49" s="147">
        <f>AVERAGE(D50:D51)</f>
        <v>89</v>
      </c>
      <c r="E49" s="148">
        <f>AVERAGE(E50:E51)</f>
        <v>21.2</v>
      </c>
      <c r="F49" s="148">
        <f>AVERAGE(F50:F51)</f>
        <v>7</v>
      </c>
      <c r="G49" s="149">
        <f>AVERAGE(G50:G51)</f>
        <v>3.06</v>
      </c>
      <c r="H49" s="147">
        <f>AVERAGE(H50:H51)</f>
        <v>73</v>
      </c>
      <c r="I49" s="148">
        <f>AVERAGE(I50,I51)</f>
        <v>1.75</v>
      </c>
      <c r="J49" s="150">
        <f>AVERAGE(J50,J51)</f>
        <v>6.25</v>
      </c>
    </row>
    <row r="50" spans="1:10" ht="15">
      <c r="A50" s="109" t="s">
        <v>49</v>
      </c>
      <c r="B50" s="110"/>
      <c r="C50" s="111">
        <v>131</v>
      </c>
      <c r="D50" s="111">
        <v>95</v>
      </c>
      <c r="E50" s="112">
        <v>22.5</v>
      </c>
      <c r="F50" s="112">
        <v>6.1</v>
      </c>
      <c r="G50" s="113">
        <v>3.14</v>
      </c>
      <c r="H50" s="111">
        <v>68</v>
      </c>
      <c r="I50" s="112">
        <v>1</v>
      </c>
      <c r="J50" s="114">
        <v>6.2</v>
      </c>
    </row>
    <row r="51" spans="1:10" ht="15">
      <c r="A51" s="121" t="s">
        <v>38</v>
      </c>
      <c r="B51" s="122">
        <v>145</v>
      </c>
      <c r="C51" s="123">
        <f>B51/1.5</f>
        <v>96.66666666666667</v>
      </c>
      <c r="D51" s="124">
        <v>83</v>
      </c>
      <c r="E51" s="125">
        <v>19.9</v>
      </c>
      <c r="F51" s="125">
        <v>7.9</v>
      </c>
      <c r="G51" s="126">
        <v>2.98</v>
      </c>
      <c r="H51" s="124">
        <v>78</v>
      </c>
      <c r="I51" s="125">
        <v>2.5</v>
      </c>
      <c r="J51" s="127">
        <v>6.3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4">
      <selection activeCell="J47" sqref="J47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8.59765625" style="0" customWidth="1"/>
    <col min="5" max="5" width="7.296875" style="0" customWidth="1"/>
    <col min="6" max="6" width="8.59765625" style="0" customWidth="1"/>
    <col min="7" max="7" width="7.296875" style="0" customWidth="1"/>
    <col min="8" max="8" width="8.69921875" style="0" customWidth="1"/>
    <col min="9" max="9" width="9.19921875" style="0" customWidth="1"/>
    <col min="10" max="10" width="8.59765625" style="0" customWidth="1"/>
    <col min="11" max="16384" width="10.69921875" style="0" customWidth="1"/>
  </cols>
  <sheetData>
    <row r="1" spans="1:10" ht="15">
      <c r="A1" s="6" t="s">
        <v>0</v>
      </c>
      <c r="B1" s="6"/>
      <c r="C1" s="7"/>
      <c r="D1" s="7"/>
      <c r="E1" s="8"/>
      <c r="F1" s="9"/>
      <c r="G1" s="5"/>
      <c r="H1" s="2"/>
      <c r="I1" s="3"/>
      <c r="J1" s="3"/>
    </row>
    <row r="2" spans="1:10" ht="15">
      <c r="A2" s="6" t="s">
        <v>1</v>
      </c>
      <c r="B2" s="6"/>
      <c r="C2" s="7"/>
      <c r="D2" s="7"/>
      <c r="E2" s="8"/>
      <c r="F2" s="9"/>
      <c r="G2" s="5"/>
      <c r="H2" s="2"/>
      <c r="I2" s="3"/>
      <c r="J2" s="3"/>
    </row>
    <row r="3" spans="1:10" ht="15">
      <c r="A3" s="6" t="s">
        <v>2</v>
      </c>
      <c r="B3" s="6"/>
      <c r="C3" s="7"/>
      <c r="D3" s="7"/>
      <c r="E3" s="8"/>
      <c r="F3" s="9"/>
      <c r="G3" s="5"/>
      <c r="H3" s="2"/>
      <c r="I3" s="3"/>
      <c r="J3" s="3"/>
    </row>
    <row r="4" spans="1:10" ht="15">
      <c r="A4" s="6"/>
      <c r="B4" s="6"/>
      <c r="C4" s="7"/>
      <c r="D4" s="7"/>
      <c r="E4" s="8"/>
      <c r="F4" s="9"/>
      <c r="G4" s="5"/>
      <c r="H4" s="2"/>
      <c r="I4" s="3"/>
      <c r="J4" s="3"/>
    </row>
    <row r="5" spans="1:10" ht="15">
      <c r="A5" s="10" t="s">
        <v>55</v>
      </c>
      <c r="B5" s="10"/>
      <c r="C5" s="11"/>
      <c r="D5" s="12"/>
      <c r="E5" s="13"/>
      <c r="F5" s="14"/>
      <c r="G5" s="15"/>
      <c r="H5" s="16"/>
      <c r="I5" s="17"/>
      <c r="J5" s="17"/>
    </row>
    <row r="6" spans="1:10" ht="15">
      <c r="A6" s="6"/>
      <c r="B6" s="6"/>
      <c r="C6" s="7"/>
      <c r="D6" s="7"/>
      <c r="E6" s="8"/>
      <c r="F6" s="9"/>
      <c r="G6" s="5"/>
      <c r="H6" s="2"/>
      <c r="I6" s="3"/>
      <c r="J6" s="3"/>
    </row>
    <row r="7" spans="1:10" ht="15">
      <c r="A7" s="18" t="s">
        <v>4</v>
      </c>
      <c r="B7" s="18"/>
      <c r="C7" s="19"/>
      <c r="D7" s="19"/>
      <c r="E7" s="20"/>
      <c r="F7" s="21"/>
      <c r="G7" s="5"/>
      <c r="H7" s="2"/>
      <c r="I7" s="3"/>
      <c r="J7" s="3"/>
    </row>
    <row r="8" spans="1:10" ht="15">
      <c r="A8" s="1"/>
      <c r="B8" s="1"/>
      <c r="C8" s="2"/>
      <c r="D8" s="2"/>
      <c r="E8" s="3"/>
      <c r="F8" s="4"/>
      <c r="G8" s="5"/>
      <c r="H8" s="2"/>
      <c r="I8" s="3"/>
      <c r="J8" s="3"/>
    </row>
    <row r="9" spans="3:10" ht="15">
      <c r="C9" s="22"/>
      <c r="D9" s="22"/>
      <c r="E9" s="23"/>
      <c r="G9" s="24"/>
      <c r="H9" s="22"/>
      <c r="I9" s="23"/>
      <c r="J9" s="23"/>
    </row>
    <row r="10" spans="1:10" ht="15">
      <c r="A10" s="25" t="s">
        <v>6</v>
      </c>
      <c r="B10" s="105"/>
      <c r="C10" s="26" t="s">
        <v>7</v>
      </c>
      <c r="D10" s="27" t="s">
        <v>8</v>
      </c>
      <c r="E10" s="28"/>
      <c r="F10" s="29" t="s">
        <v>9</v>
      </c>
      <c r="G10" s="30" t="s">
        <v>10</v>
      </c>
      <c r="H10" s="26" t="s">
        <v>11</v>
      </c>
      <c r="I10" s="106" t="s">
        <v>12</v>
      </c>
      <c r="J10" s="28" t="s">
        <v>13</v>
      </c>
    </row>
    <row r="11" spans="1:10" ht="15">
      <c r="A11" s="31"/>
      <c r="B11" s="107"/>
      <c r="C11" s="32" t="s">
        <v>14</v>
      </c>
      <c r="D11" s="33" t="s">
        <v>15</v>
      </c>
      <c r="E11" s="34" t="s">
        <v>16</v>
      </c>
      <c r="F11" s="35" t="s">
        <v>17</v>
      </c>
      <c r="G11" s="36"/>
      <c r="H11" s="32"/>
      <c r="I11" s="34" t="s">
        <v>18</v>
      </c>
      <c r="J11" s="34" t="s">
        <v>19</v>
      </c>
    </row>
    <row r="12" spans="1:10" ht="15">
      <c r="A12" s="37" t="s">
        <v>30</v>
      </c>
      <c r="B12" s="108"/>
      <c r="C12" s="38">
        <f>AVERAGE(C13:C19)</f>
        <v>185.9047619047619</v>
      </c>
      <c r="D12" s="38">
        <f>AVERAGE(D13:D19)</f>
        <v>75.57142857142857</v>
      </c>
      <c r="E12" s="39">
        <f>AVERAGE(E13:E19)</f>
        <v>18.185714285714287</v>
      </c>
      <c r="F12" s="39">
        <f>AVERAGE(F13:F19)</f>
        <v>6.871428571428572</v>
      </c>
      <c r="G12" s="40">
        <f>AVERAGE(G13:G19)</f>
        <v>3.1828571428571424</v>
      </c>
      <c r="H12" s="38">
        <f>AVERAGE(H13:H19)</f>
        <v>47.42857142857143</v>
      </c>
      <c r="I12" s="39">
        <f>AVERAGE(I13,I19)</f>
        <v>1.6</v>
      </c>
      <c r="J12" s="41">
        <f>AVERAGE(J13,J19)</f>
        <v>6.300000000000001</v>
      </c>
    </row>
    <row r="13" spans="1:10" ht="15">
      <c r="A13" s="109" t="s">
        <v>47</v>
      </c>
      <c r="B13" s="110">
        <v>247</v>
      </c>
      <c r="C13" s="111">
        <f>B13/1.5</f>
        <v>164.66666666666666</v>
      </c>
      <c r="D13" s="111">
        <v>79</v>
      </c>
      <c r="E13" s="112">
        <v>19</v>
      </c>
      <c r="F13" s="112">
        <v>5.7</v>
      </c>
      <c r="G13" s="113">
        <v>3.29</v>
      </c>
      <c r="H13" s="111">
        <v>40</v>
      </c>
      <c r="I13" s="112">
        <v>1.6</v>
      </c>
      <c r="J13" s="114">
        <v>5.7</v>
      </c>
    </row>
    <row r="14" spans="1:10" ht="15">
      <c r="A14" s="115" t="s">
        <v>48</v>
      </c>
      <c r="B14" s="116">
        <v>257</v>
      </c>
      <c r="C14" s="117">
        <f>B14/1.5</f>
        <v>171.33333333333334</v>
      </c>
      <c r="D14" s="117">
        <v>83</v>
      </c>
      <c r="E14" s="118">
        <v>19.9</v>
      </c>
      <c r="F14" s="118">
        <v>5.8</v>
      </c>
      <c r="G14" s="119">
        <v>3.23</v>
      </c>
      <c r="H14" s="117">
        <v>40</v>
      </c>
      <c r="I14" s="118">
        <v>1.9</v>
      </c>
      <c r="J14" s="120">
        <v>5</v>
      </c>
    </row>
    <row r="15" spans="1:10" ht="15">
      <c r="A15" s="115" t="s">
        <v>22</v>
      </c>
      <c r="B15" s="116">
        <v>269</v>
      </c>
      <c r="C15" s="117">
        <f>B15/1.5</f>
        <v>179.33333333333334</v>
      </c>
      <c r="D15" s="117">
        <v>70</v>
      </c>
      <c r="E15" s="118">
        <v>16.9</v>
      </c>
      <c r="F15" s="118">
        <v>8</v>
      </c>
      <c r="G15" s="119">
        <v>3.12</v>
      </c>
      <c r="H15" s="117">
        <v>53</v>
      </c>
      <c r="I15" s="118">
        <v>3</v>
      </c>
      <c r="J15" s="120">
        <v>6.2</v>
      </c>
    </row>
    <row r="16" spans="1:10" ht="15">
      <c r="A16" s="115" t="s">
        <v>23</v>
      </c>
      <c r="B16" s="116">
        <v>272</v>
      </c>
      <c r="C16" s="117">
        <f>B16/1.5</f>
        <v>181.33333333333334</v>
      </c>
      <c r="D16" s="117">
        <v>67</v>
      </c>
      <c r="E16" s="118">
        <v>16.2</v>
      </c>
      <c r="F16" s="118">
        <v>8.7</v>
      </c>
      <c r="G16" s="119">
        <v>3.09</v>
      </c>
      <c r="H16" s="117">
        <v>57</v>
      </c>
      <c r="I16" s="118">
        <v>3.7</v>
      </c>
      <c r="J16" s="120">
        <v>6.5</v>
      </c>
    </row>
    <row r="17" spans="1:10" ht="15">
      <c r="A17" s="115" t="s">
        <v>32</v>
      </c>
      <c r="B17" s="116">
        <v>259</v>
      </c>
      <c r="C17" s="117">
        <f>B17/1.5</f>
        <v>172.66666666666666</v>
      </c>
      <c r="D17" s="117">
        <v>79</v>
      </c>
      <c r="E17" s="118">
        <v>19</v>
      </c>
      <c r="F17" s="118">
        <v>6.2</v>
      </c>
      <c r="G17" s="119">
        <v>3.12</v>
      </c>
      <c r="H17" s="117">
        <v>43</v>
      </c>
      <c r="I17" s="118">
        <v>1.7000000000000002</v>
      </c>
      <c r="J17" s="120">
        <v>5.6</v>
      </c>
    </row>
    <row r="18" spans="1:10" ht="15">
      <c r="A18" s="115" t="s">
        <v>21</v>
      </c>
      <c r="B18" s="116">
        <v>228</v>
      </c>
      <c r="C18" s="117">
        <f>B18/1.5</f>
        <v>152</v>
      </c>
      <c r="D18" s="117">
        <v>71</v>
      </c>
      <c r="E18" s="118">
        <v>17.1</v>
      </c>
      <c r="F18" s="118">
        <v>7.3</v>
      </c>
      <c r="G18" s="119">
        <v>3.18</v>
      </c>
      <c r="H18" s="117">
        <v>53</v>
      </c>
      <c r="I18" s="118">
        <v>2.4</v>
      </c>
      <c r="J18" s="120">
        <v>6.7</v>
      </c>
    </row>
    <row r="19" spans="1:10" ht="15">
      <c r="A19" s="121" t="s">
        <v>56</v>
      </c>
      <c r="B19" s="122"/>
      <c r="C19" s="123">
        <v>280</v>
      </c>
      <c r="D19" s="124">
        <v>80</v>
      </c>
      <c r="E19" s="125">
        <v>19.2</v>
      </c>
      <c r="F19" s="125">
        <v>6.4</v>
      </c>
      <c r="G19" s="126">
        <v>3.25</v>
      </c>
      <c r="H19" s="124">
        <v>46</v>
      </c>
      <c r="I19" s="125">
        <v>1.6</v>
      </c>
      <c r="J19" s="127">
        <v>6.9</v>
      </c>
    </row>
    <row r="20" ht="15">
      <c r="I20" s="23"/>
    </row>
    <row r="21" spans="1:10" ht="15">
      <c r="A21" s="37" t="s">
        <v>42</v>
      </c>
      <c r="B21" s="108"/>
      <c r="C21" s="38">
        <f>AVERAGE(C22:C22)</f>
        <v>122.66666666666667</v>
      </c>
      <c r="D21" s="38">
        <f>AVERAGE(D22:D22)</f>
        <v>82</v>
      </c>
      <c r="E21" s="39">
        <f>AVERAGE(E22:E22)</f>
        <v>19.6</v>
      </c>
      <c r="F21" s="39">
        <f>AVERAGE(F22:F22)</f>
        <v>8.1</v>
      </c>
      <c r="G21" s="40">
        <f>AVERAGE(G22:G22)</f>
        <v>3.17</v>
      </c>
      <c r="H21" s="38">
        <f>AVERAGE(H22:H22)</f>
        <v>56</v>
      </c>
      <c r="I21" s="39">
        <f>AVERAGE(I22:I22)</f>
        <v>3.2</v>
      </c>
      <c r="J21" s="41">
        <f>AVERAGE(J22:J22)</f>
        <v>6.5</v>
      </c>
    </row>
    <row r="22" spans="1:10" ht="15">
      <c r="A22" s="163" t="s">
        <v>51</v>
      </c>
      <c r="B22" s="164">
        <v>184</v>
      </c>
      <c r="C22" s="165">
        <f>B22/1.5</f>
        <v>122.66666666666667</v>
      </c>
      <c r="D22" s="166">
        <v>82</v>
      </c>
      <c r="E22" s="167">
        <v>19.6</v>
      </c>
      <c r="F22" s="167">
        <v>8.1</v>
      </c>
      <c r="G22" s="168">
        <v>3.17</v>
      </c>
      <c r="H22" s="166">
        <v>56</v>
      </c>
      <c r="I22" s="167">
        <v>3.2</v>
      </c>
      <c r="J22" s="169">
        <v>6.5</v>
      </c>
    </row>
    <row r="23" ht="15">
      <c r="I23" s="23"/>
    </row>
    <row r="24" spans="1:10" ht="15">
      <c r="A24" s="145" t="s">
        <v>53</v>
      </c>
      <c r="B24" s="146"/>
      <c r="C24" s="147">
        <f>AVERAGE(C25:C26)</f>
        <v>161.33333333333334</v>
      </c>
      <c r="D24" s="147">
        <f>AVERAGE(D25:D26)</f>
        <v>87.5</v>
      </c>
      <c r="E24" s="148">
        <f>AVERAGE(E25:E26)</f>
        <v>20.8</v>
      </c>
      <c r="F24" s="148">
        <f>AVERAGE(F25:F26)</f>
        <v>5.05</v>
      </c>
      <c r="G24" s="149">
        <f>AVERAGE(G25:G26)</f>
        <v>3.3150000000000004</v>
      </c>
      <c r="H24" s="147">
        <f>AVERAGE(H25:H26)</f>
        <v>36.5</v>
      </c>
      <c r="I24" s="148">
        <f>AVERAGE(I25,I26)</f>
        <v>1.5499999999999998</v>
      </c>
      <c r="J24" s="150">
        <f>AVERAGE(J25,J26)</f>
        <v>4.699999999999999</v>
      </c>
    </row>
    <row r="25" spans="1:10" ht="15">
      <c r="A25" s="109" t="s">
        <v>54</v>
      </c>
      <c r="B25" s="110">
        <v>245</v>
      </c>
      <c r="C25" s="111">
        <f>B25/1.5</f>
        <v>163.33333333333334</v>
      </c>
      <c r="D25" s="111">
        <v>102</v>
      </c>
      <c r="E25" s="112">
        <v>24</v>
      </c>
      <c r="F25" s="112">
        <v>4.8</v>
      </c>
      <c r="G25" s="113">
        <v>3.35</v>
      </c>
      <c r="H25" s="111">
        <v>37</v>
      </c>
      <c r="I25" s="112">
        <v>0.8</v>
      </c>
      <c r="J25" s="114">
        <v>5.3</v>
      </c>
    </row>
    <row r="26" spans="1:10" ht="15">
      <c r="A26" s="121" t="s">
        <v>33</v>
      </c>
      <c r="B26" s="122">
        <v>239</v>
      </c>
      <c r="C26" s="123">
        <f>B26/1.5</f>
        <v>159.33333333333334</v>
      </c>
      <c r="D26" s="124">
        <v>73</v>
      </c>
      <c r="E26" s="125">
        <v>17.6</v>
      </c>
      <c r="F26" s="125">
        <v>5.3</v>
      </c>
      <c r="G26" s="126">
        <v>3.28</v>
      </c>
      <c r="H26" s="124">
        <v>36</v>
      </c>
      <c r="I26" s="125">
        <v>2.3</v>
      </c>
      <c r="J26" s="127">
        <v>4.1</v>
      </c>
    </row>
    <row r="28" spans="1:10" ht="15">
      <c r="A28" s="145" t="s">
        <v>37</v>
      </c>
      <c r="B28" s="146"/>
      <c r="C28" s="147">
        <f>AVERAGE(C29:C30)</f>
        <v>86.66666666666667</v>
      </c>
      <c r="D28" s="147">
        <f>AVERAGE(D29:D30)</f>
        <v>97</v>
      </c>
      <c r="E28" s="148">
        <f>AVERAGE(E29:E30)</f>
        <v>23</v>
      </c>
      <c r="F28" s="148">
        <f>AVERAGE(F29:F30)</f>
        <v>5.9</v>
      </c>
      <c r="G28" s="149">
        <f>AVERAGE(G29:G30)</f>
        <v>3.14</v>
      </c>
      <c r="H28" s="147">
        <f>AVERAGE(H29:H30)</f>
        <v>54</v>
      </c>
      <c r="I28" s="148">
        <f>AVERAGE(I29,I30)</f>
        <v>1.1</v>
      </c>
      <c r="J28" s="150">
        <f>AVERAGE(J29,J30)</f>
        <v>5.8</v>
      </c>
    </row>
    <row r="29" spans="1:10" ht="15">
      <c r="A29" s="109" t="s">
        <v>49</v>
      </c>
      <c r="B29" s="110"/>
      <c r="C29" s="111"/>
      <c r="D29" s="111"/>
      <c r="E29" s="112"/>
      <c r="F29" s="112"/>
      <c r="G29" s="113"/>
      <c r="H29" s="111"/>
      <c r="I29" s="112"/>
      <c r="J29" s="114"/>
    </row>
    <row r="30" spans="1:10" ht="15">
      <c r="A30" s="121" t="s">
        <v>38</v>
      </c>
      <c r="B30" s="122">
        <v>130</v>
      </c>
      <c r="C30" s="123">
        <f>B30/1.5</f>
        <v>86.66666666666667</v>
      </c>
      <c r="D30" s="124">
        <v>97</v>
      </c>
      <c r="E30" s="125">
        <v>23</v>
      </c>
      <c r="F30" s="125">
        <v>5.9</v>
      </c>
      <c r="G30" s="126">
        <v>3.14</v>
      </c>
      <c r="H30" s="124">
        <v>54</v>
      </c>
      <c r="I30" s="125">
        <v>1.1</v>
      </c>
      <c r="J30" s="127">
        <v>5.8</v>
      </c>
    </row>
    <row r="32" spans="1:10" ht="15">
      <c r="A32" s="37" t="s">
        <v>57</v>
      </c>
      <c r="B32" s="108"/>
      <c r="C32" s="38">
        <f>AVERAGE(C33:C37)</f>
        <v>133.8</v>
      </c>
      <c r="D32" s="38">
        <f>AVERAGE(D33:D37)</f>
        <v>101.8</v>
      </c>
      <c r="E32" s="39">
        <f>AVERAGE(E33:E37)</f>
        <v>23.96</v>
      </c>
      <c r="F32" s="39">
        <f>AVERAGE(F33:F37)</f>
        <v>5.394</v>
      </c>
      <c r="G32" s="40">
        <f>AVERAGE(G33:G37)</f>
        <v>3.2940000000000005</v>
      </c>
      <c r="H32" s="38">
        <f>AVERAGE(H33:H37)</f>
        <v>38.4</v>
      </c>
      <c r="I32" s="39">
        <f>AVERAGE(I33,I37)</f>
        <v>0.6000000000000001</v>
      </c>
      <c r="J32" s="41">
        <f>AVERAGE(J33,J37)</f>
        <v>6.15</v>
      </c>
    </row>
    <row r="33" spans="1:10" ht="15">
      <c r="A33" s="109" t="s">
        <v>49</v>
      </c>
      <c r="B33" s="110"/>
      <c r="C33" s="111">
        <v>124</v>
      </c>
      <c r="D33" s="111">
        <v>104</v>
      </c>
      <c r="E33" s="112">
        <v>24.4</v>
      </c>
      <c r="F33" s="112">
        <v>4.7</v>
      </c>
      <c r="G33" s="113">
        <v>3.38</v>
      </c>
      <c r="H33" s="111">
        <v>35</v>
      </c>
      <c r="I33" s="112">
        <v>0.30000000000000004</v>
      </c>
      <c r="J33" s="114">
        <v>6.3</v>
      </c>
    </row>
    <row r="34" spans="1:10" ht="15">
      <c r="A34" s="115" t="s">
        <v>33</v>
      </c>
      <c r="B34" s="116">
        <v>178</v>
      </c>
      <c r="C34" s="117">
        <f>B34/1.5</f>
        <v>118.66666666666667</v>
      </c>
      <c r="D34" s="117">
        <v>100</v>
      </c>
      <c r="E34" s="118">
        <v>23.6</v>
      </c>
      <c r="F34" s="118">
        <v>5</v>
      </c>
      <c r="G34" s="119">
        <v>3.29</v>
      </c>
      <c r="H34" s="117">
        <v>35</v>
      </c>
      <c r="I34" s="118">
        <v>1</v>
      </c>
      <c r="J34" s="120">
        <v>5</v>
      </c>
    </row>
    <row r="35" spans="1:10" ht="15">
      <c r="A35" s="115" t="s">
        <v>38</v>
      </c>
      <c r="B35" s="116">
        <v>191</v>
      </c>
      <c r="C35" s="117">
        <f>B35/1.5</f>
        <v>127.33333333333333</v>
      </c>
      <c r="D35" s="117">
        <v>100</v>
      </c>
      <c r="E35" s="118">
        <v>23.6</v>
      </c>
      <c r="F35" s="118">
        <v>6</v>
      </c>
      <c r="G35" s="119">
        <v>3.18</v>
      </c>
      <c r="H35" s="117">
        <v>41</v>
      </c>
      <c r="I35" s="118">
        <v>1.4</v>
      </c>
      <c r="J35" s="120">
        <v>5.7</v>
      </c>
    </row>
    <row r="36" spans="1:10" ht="15">
      <c r="A36" s="115" t="s">
        <v>22</v>
      </c>
      <c r="B36" s="116">
        <v>159</v>
      </c>
      <c r="C36" s="117">
        <f>B36/1.5</f>
        <v>106</v>
      </c>
      <c r="D36" s="117">
        <v>99</v>
      </c>
      <c r="E36" s="118">
        <v>23.4</v>
      </c>
      <c r="F36" s="118">
        <v>6.07</v>
      </c>
      <c r="G36" s="119">
        <v>3.29</v>
      </c>
      <c r="H36" s="117">
        <v>44</v>
      </c>
      <c r="I36" s="118">
        <v>0.7</v>
      </c>
      <c r="J36" s="120">
        <v>7.3</v>
      </c>
    </row>
    <row r="37" spans="1:10" ht="15">
      <c r="A37" s="121" t="s">
        <v>58</v>
      </c>
      <c r="B37" s="122"/>
      <c r="C37" s="123">
        <v>193</v>
      </c>
      <c r="D37" s="124">
        <v>106</v>
      </c>
      <c r="E37" s="125">
        <v>24.8</v>
      </c>
      <c r="F37" s="125">
        <v>5.2</v>
      </c>
      <c r="G37" s="126">
        <v>3.33</v>
      </c>
      <c r="H37" s="124">
        <v>37</v>
      </c>
      <c r="I37" s="125">
        <v>0.9</v>
      </c>
      <c r="J37" s="127">
        <v>6</v>
      </c>
    </row>
    <row r="39" spans="1:10" ht="15">
      <c r="A39" s="37" t="s">
        <v>59</v>
      </c>
      <c r="B39" s="108"/>
      <c r="C39" s="38">
        <f>AVERAGE(C40:C45)</f>
        <v>174.77777777777774</v>
      </c>
      <c r="D39" s="38">
        <f>AVERAGE(D40:D45)</f>
        <v>78.33333333333333</v>
      </c>
      <c r="E39" s="39">
        <f>AVERAGE(E40:E45)</f>
        <v>18.78333333333333</v>
      </c>
      <c r="F39" s="39">
        <f>AVERAGE(F40:F45)</f>
        <v>12.433333333333335</v>
      </c>
      <c r="G39" s="40">
        <f>AVERAGE(G40:G45)</f>
        <v>2.9149999999999996</v>
      </c>
      <c r="H39" s="38">
        <f>AVERAGE(H40:H45)</f>
        <v>75.33333333333333</v>
      </c>
      <c r="I39" s="39">
        <f>AVERAGE(I40,I45)</f>
        <v>6.45</v>
      </c>
      <c r="J39" s="41">
        <f>AVERAGE(J40,J45)</f>
        <v>8.100000000000001</v>
      </c>
    </row>
    <row r="40" spans="1:10" ht="15">
      <c r="A40" s="109" t="s">
        <v>60</v>
      </c>
      <c r="B40" s="110"/>
      <c r="C40" s="111">
        <v>323</v>
      </c>
      <c r="D40" s="111">
        <v>72</v>
      </c>
      <c r="E40" s="112">
        <v>17.4</v>
      </c>
      <c r="F40" s="112">
        <v>13</v>
      </c>
      <c r="G40" s="113">
        <v>2.98</v>
      </c>
      <c r="H40" s="111">
        <v>78</v>
      </c>
      <c r="I40" s="112">
        <v>6.9</v>
      </c>
      <c r="J40" s="114">
        <v>7.4</v>
      </c>
    </row>
    <row r="41" spans="1:10" ht="15">
      <c r="A41" s="115" t="s">
        <v>49</v>
      </c>
      <c r="B41" s="116"/>
      <c r="C41" s="117">
        <v>211</v>
      </c>
      <c r="D41" s="117">
        <v>87</v>
      </c>
      <c r="E41" s="118">
        <v>20.7</v>
      </c>
      <c r="F41" s="118">
        <v>10.4</v>
      </c>
      <c r="G41" s="119">
        <v>3.03</v>
      </c>
      <c r="H41" s="117">
        <v>65</v>
      </c>
      <c r="I41" s="118">
        <v>4.3</v>
      </c>
      <c r="J41" s="120">
        <v>7.5</v>
      </c>
    </row>
    <row r="42" spans="1:10" ht="15">
      <c r="A42" s="115" t="s">
        <v>61</v>
      </c>
      <c r="B42" s="116">
        <v>173</v>
      </c>
      <c r="C42" s="117">
        <f>B42/1.5</f>
        <v>115.33333333333333</v>
      </c>
      <c r="D42" s="117">
        <v>87</v>
      </c>
      <c r="E42" s="118">
        <v>20.7</v>
      </c>
      <c r="F42" s="118">
        <v>12.7</v>
      </c>
      <c r="G42" s="119">
        <v>2.81</v>
      </c>
      <c r="H42" s="117">
        <v>75</v>
      </c>
      <c r="I42" s="118">
        <v>5</v>
      </c>
      <c r="J42" s="120">
        <v>8.7</v>
      </c>
    </row>
    <row r="43" spans="1:10" ht="15">
      <c r="A43" s="115" t="s">
        <v>62</v>
      </c>
      <c r="B43" s="116">
        <v>220</v>
      </c>
      <c r="C43" s="117">
        <f>B43/1.5</f>
        <v>146.66666666666666</v>
      </c>
      <c r="D43" s="117">
        <v>77</v>
      </c>
      <c r="E43" s="118">
        <v>18.5</v>
      </c>
      <c r="F43" s="118">
        <v>13.8</v>
      </c>
      <c r="G43" s="119">
        <v>2.88</v>
      </c>
      <c r="H43" s="117">
        <v>82</v>
      </c>
      <c r="I43" s="118">
        <v>6.7</v>
      </c>
      <c r="J43" s="120">
        <v>8.3</v>
      </c>
    </row>
    <row r="44" spans="1:10" ht="15">
      <c r="A44" s="115" t="s">
        <v>63</v>
      </c>
      <c r="B44" s="116">
        <v>208</v>
      </c>
      <c r="C44" s="117">
        <f>B44/1.5</f>
        <v>138.66666666666666</v>
      </c>
      <c r="D44" s="117">
        <v>81</v>
      </c>
      <c r="E44" s="118">
        <v>19.4</v>
      </c>
      <c r="F44" s="118">
        <v>11.2</v>
      </c>
      <c r="G44" s="119">
        <v>2.94</v>
      </c>
      <c r="H44" s="117">
        <v>68</v>
      </c>
      <c r="I44" s="118">
        <v>4.8</v>
      </c>
      <c r="J44" s="120">
        <v>7.4</v>
      </c>
    </row>
    <row r="45" spans="1:10" ht="15">
      <c r="A45" s="121" t="s">
        <v>21</v>
      </c>
      <c r="B45" s="122">
        <v>171</v>
      </c>
      <c r="C45" s="123">
        <f>B45/1.5</f>
        <v>114</v>
      </c>
      <c r="D45" s="124">
        <v>66</v>
      </c>
      <c r="E45" s="125">
        <v>16</v>
      </c>
      <c r="F45" s="125">
        <v>13.5</v>
      </c>
      <c r="G45" s="126">
        <v>2.85</v>
      </c>
      <c r="H45" s="124">
        <v>84</v>
      </c>
      <c r="I45" s="125">
        <v>6</v>
      </c>
      <c r="J45" s="127">
        <v>8.8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27">
      <selection activeCell="J59" sqref="J59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9.09765625" style="0" customWidth="1"/>
    <col min="5" max="5" width="7.796875" style="0" customWidth="1"/>
    <col min="6" max="6" width="8.5" style="0" customWidth="1"/>
    <col min="7" max="7" width="7.19921875" style="0" customWidth="1"/>
    <col min="8" max="8" width="8.8984375" style="0" customWidth="1"/>
    <col min="9" max="9" width="9.19921875" style="0" customWidth="1"/>
    <col min="10" max="10" width="8.09765625" style="0" customWidth="1"/>
    <col min="11" max="16384" width="10.69921875" style="0" customWidth="1"/>
  </cols>
  <sheetData>
    <row r="1" spans="1:10" ht="15">
      <c r="A1" s="6" t="s">
        <v>0</v>
      </c>
      <c r="B1" s="6"/>
      <c r="C1" s="7"/>
      <c r="D1" s="7"/>
      <c r="E1" s="8"/>
      <c r="F1" s="9"/>
      <c r="G1" s="5"/>
      <c r="H1" s="2"/>
      <c r="I1" s="3"/>
      <c r="J1" s="3"/>
    </row>
    <row r="2" spans="1:10" ht="15">
      <c r="A2" s="6" t="s">
        <v>1</v>
      </c>
      <c r="B2" s="6"/>
      <c r="C2" s="7"/>
      <c r="D2" s="7"/>
      <c r="E2" s="8"/>
      <c r="F2" s="9"/>
      <c r="G2" s="5"/>
      <c r="H2" s="2"/>
      <c r="I2" s="3"/>
      <c r="J2" s="3"/>
    </row>
    <row r="3" spans="1:10" ht="15">
      <c r="A3" s="6" t="s">
        <v>2</v>
      </c>
      <c r="B3" s="6"/>
      <c r="C3" s="7"/>
      <c r="D3" s="7"/>
      <c r="E3" s="8"/>
      <c r="F3" s="9"/>
      <c r="G3" s="5"/>
      <c r="H3" s="2"/>
      <c r="I3" s="3"/>
      <c r="J3" s="3"/>
    </row>
    <row r="4" spans="1:10" ht="15">
      <c r="A4" s="6"/>
      <c r="B4" s="6"/>
      <c r="C4" s="7"/>
      <c r="D4" s="7"/>
      <c r="E4" s="8"/>
      <c r="F4" s="9"/>
      <c r="G4" s="5"/>
      <c r="H4" s="2"/>
      <c r="I4" s="3"/>
      <c r="J4" s="3"/>
    </row>
    <row r="5" spans="1:10" ht="15">
      <c r="A5" s="10" t="s">
        <v>64</v>
      </c>
      <c r="B5" s="10"/>
      <c r="C5" s="11"/>
      <c r="D5" s="12"/>
      <c r="E5" s="13"/>
      <c r="F5" s="14"/>
      <c r="G5" s="15"/>
      <c r="H5" s="16"/>
      <c r="I5" s="17"/>
      <c r="J5" s="17"/>
    </row>
    <row r="6" spans="1:10" ht="15">
      <c r="A6" s="6"/>
      <c r="B6" s="6"/>
      <c r="C6" s="7"/>
      <c r="D6" s="7"/>
      <c r="E6" s="8"/>
      <c r="F6" s="9"/>
      <c r="G6" s="5"/>
      <c r="H6" s="2"/>
      <c r="I6" s="3"/>
      <c r="J6" s="3"/>
    </row>
    <row r="7" spans="1:10" ht="15">
      <c r="A7" s="18" t="s">
        <v>4</v>
      </c>
      <c r="B7" s="18"/>
      <c r="C7" s="19"/>
      <c r="D7" s="19"/>
      <c r="E7" s="20"/>
      <c r="F7" s="21"/>
      <c r="G7" s="5"/>
      <c r="H7" s="2"/>
      <c r="I7" s="3"/>
      <c r="J7" s="3"/>
    </row>
    <row r="8" spans="1:10" ht="15">
      <c r="A8" s="1"/>
      <c r="B8" s="1"/>
      <c r="C8" s="2"/>
      <c r="D8" s="2"/>
      <c r="E8" s="3"/>
      <c r="F8" s="4"/>
      <c r="G8" s="5"/>
      <c r="H8" s="2"/>
      <c r="I8" s="3"/>
      <c r="J8" s="3"/>
    </row>
    <row r="9" spans="3:10" ht="15">
      <c r="C9" s="22"/>
      <c r="D9" s="22"/>
      <c r="E9" s="23"/>
      <c r="G9" s="24"/>
      <c r="H9" s="22"/>
      <c r="I9" s="23"/>
      <c r="J9" s="23"/>
    </row>
    <row r="10" spans="1:10" ht="15">
      <c r="A10" s="25" t="s">
        <v>6</v>
      </c>
      <c r="B10" s="105"/>
      <c r="C10" s="26" t="s">
        <v>7</v>
      </c>
      <c r="D10" s="27" t="s">
        <v>8</v>
      </c>
      <c r="E10" s="28"/>
      <c r="F10" s="29" t="s">
        <v>9</v>
      </c>
      <c r="G10" s="30" t="s">
        <v>10</v>
      </c>
      <c r="H10" s="26" t="s">
        <v>11</v>
      </c>
      <c r="I10" s="106" t="s">
        <v>12</v>
      </c>
      <c r="J10" s="28" t="s">
        <v>13</v>
      </c>
    </row>
    <row r="11" spans="1:10" ht="15">
      <c r="A11" s="31"/>
      <c r="B11" s="107"/>
      <c r="C11" s="32" t="s">
        <v>14</v>
      </c>
      <c r="D11" s="33" t="s">
        <v>15</v>
      </c>
      <c r="E11" s="34" t="s">
        <v>16</v>
      </c>
      <c r="F11" s="35" t="s">
        <v>17</v>
      </c>
      <c r="G11" s="36"/>
      <c r="H11" s="32"/>
      <c r="I11" s="34" t="s">
        <v>18</v>
      </c>
      <c r="J11" s="34" t="s">
        <v>19</v>
      </c>
    </row>
    <row r="12" spans="1:10" ht="15">
      <c r="A12" s="37" t="s">
        <v>30</v>
      </c>
      <c r="B12" s="108"/>
      <c r="C12" s="38">
        <f>AVERAGE(C13:C17)</f>
        <v>201.33333333333334</v>
      </c>
      <c r="D12" s="38">
        <f>AVERAGE(D13:D17)</f>
        <v>78.8</v>
      </c>
      <c r="E12" s="39">
        <f>AVERAGE(E13:E17)</f>
        <v>18.919999999999998</v>
      </c>
      <c r="F12" s="39">
        <f>AVERAGE(F13:F17)</f>
        <v>5.619999999999999</v>
      </c>
      <c r="G12" s="40">
        <f>AVERAGE(G13:G17)</f>
        <v>3.2060000000000004</v>
      </c>
      <c r="H12" s="38">
        <f>AVERAGE(H13:H17)</f>
        <v>45</v>
      </c>
      <c r="I12" s="39">
        <f>AVERAGE(I13:I17)</f>
        <v>1.6800000000000002</v>
      </c>
      <c r="J12" s="41">
        <f>AVERAGE(J13:J17)</f>
        <v>5.24</v>
      </c>
    </row>
    <row r="13" spans="1:10" ht="15">
      <c r="A13" s="115" t="s">
        <v>22</v>
      </c>
      <c r="B13" s="116">
        <v>293</v>
      </c>
      <c r="C13" s="117">
        <f>B13/1.5</f>
        <v>195.33333333333334</v>
      </c>
      <c r="D13" s="117">
        <v>88</v>
      </c>
      <c r="E13" s="118">
        <v>21</v>
      </c>
      <c r="F13" s="118">
        <v>4.7</v>
      </c>
      <c r="G13" s="119">
        <v>3.29</v>
      </c>
      <c r="H13" s="117">
        <v>44</v>
      </c>
      <c r="I13" s="118">
        <v>0.7</v>
      </c>
      <c r="J13" s="120">
        <v>5.3</v>
      </c>
    </row>
    <row r="14" spans="1:10" ht="15">
      <c r="A14" s="115" t="s">
        <v>23</v>
      </c>
      <c r="B14" s="116">
        <v>281</v>
      </c>
      <c r="C14" s="117">
        <f>B14/1.5</f>
        <v>187.33333333333334</v>
      </c>
      <c r="D14" s="117">
        <v>73</v>
      </c>
      <c r="E14" s="118">
        <v>17.6</v>
      </c>
      <c r="F14" s="118">
        <v>5.8</v>
      </c>
      <c r="G14" s="119">
        <v>3.2</v>
      </c>
      <c r="H14" s="117">
        <v>42</v>
      </c>
      <c r="I14" s="118">
        <v>2</v>
      </c>
      <c r="J14" s="120">
        <v>5.3</v>
      </c>
    </row>
    <row r="15" spans="1:10" ht="15">
      <c r="A15" s="115" t="s">
        <v>32</v>
      </c>
      <c r="B15" s="116">
        <v>271</v>
      </c>
      <c r="C15" s="117">
        <f>B15/1.5</f>
        <v>180.66666666666666</v>
      </c>
      <c r="D15" s="117">
        <v>84</v>
      </c>
      <c r="E15" s="118">
        <v>20.1</v>
      </c>
      <c r="F15" s="118">
        <v>4.9</v>
      </c>
      <c r="G15" s="119">
        <v>3.2</v>
      </c>
      <c r="H15" s="117">
        <v>41</v>
      </c>
      <c r="I15" s="118">
        <v>1</v>
      </c>
      <c r="J15" s="120">
        <v>5</v>
      </c>
    </row>
    <row r="16" spans="1:10" ht="15">
      <c r="A16" s="115" t="s">
        <v>21</v>
      </c>
      <c r="B16" s="116">
        <v>245</v>
      </c>
      <c r="C16" s="117">
        <f>B16/1.5</f>
        <v>163.33333333333334</v>
      </c>
      <c r="D16" s="117">
        <v>76</v>
      </c>
      <c r="E16" s="118">
        <v>18.3</v>
      </c>
      <c r="F16" s="118">
        <v>5.3</v>
      </c>
      <c r="G16" s="119">
        <v>3.23</v>
      </c>
      <c r="H16" s="117">
        <v>50</v>
      </c>
      <c r="I16" s="118">
        <v>1.2</v>
      </c>
      <c r="J16" s="120">
        <v>5.6</v>
      </c>
    </row>
    <row r="17" spans="1:10" ht="15">
      <c r="A17" s="121" t="s">
        <v>65</v>
      </c>
      <c r="B17" s="122">
        <v>293</v>
      </c>
      <c r="C17" s="123">
        <v>280</v>
      </c>
      <c r="D17" s="124">
        <v>73</v>
      </c>
      <c r="E17" s="125">
        <v>17.6</v>
      </c>
      <c r="F17" s="125">
        <v>7.4</v>
      </c>
      <c r="G17" s="126">
        <v>3.11</v>
      </c>
      <c r="H17" s="124">
        <v>48</v>
      </c>
      <c r="I17" s="125">
        <v>3.5</v>
      </c>
      <c r="J17" s="127">
        <v>5</v>
      </c>
    </row>
    <row r="18" ht="15">
      <c r="I18" s="23"/>
    </row>
    <row r="19" spans="1:10" ht="15">
      <c r="A19" s="37" t="s">
        <v>42</v>
      </c>
      <c r="B19" s="108"/>
      <c r="C19" s="38">
        <f>AVERAGE(C20:C20)</f>
        <v>121.33333333333333</v>
      </c>
      <c r="D19" s="38">
        <f>AVERAGE(D20:D20)</f>
        <v>83</v>
      </c>
      <c r="E19" s="39">
        <f>AVERAGE(E20:E20)</f>
        <v>19.9</v>
      </c>
      <c r="F19" s="39">
        <f>AVERAGE(F20:F20)</f>
        <v>6.4</v>
      </c>
      <c r="G19" s="40">
        <f>AVERAGE(G20:G20)</f>
        <v>3.24</v>
      </c>
      <c r="H19" s="38">
        <f>AVERAGE(H20:H20)</f>
        <v>45</v>
      </c>
      <c r="I19" s="39">
        <f>AVERAGE(I20:I20)</f>
        <v>2</v>
      </c>
      <c r="J19" s="41">
        <f>AVERAGE(J20:J20)</f>
        <v>5.7</v>
      </c>
    </row>
    <row r="20" spans="1:10" ht="15">
      <c r="A20" s="163" t="s">
        <v>51</v>
      </c>
      <c r="B20" s="164">
        <v>182</v>
      </c>
      <c r="C20" s="165">
        <f>B20/1.5</f>
        <v>121.33333333333333</v>
      </c>
      <c r="D20" s="166">
        <v>83</v>
      </c>
      <c r="E20" s="167">
        <v>19.9</v>
      </c>
      <c r="F20" s="167">
        <v>6.4</v>
      </c>
      <c r="G20" s="168">
        <v>3.24</v>
      </c>
      <c r="H20" s="166">
        <v>45</v>
      </c>
      <c r="I20" s="167">
        <v>2</v>
      </c>
      <c r="J20" s="169">
        <v>5.7</v>
      </c>
    </row>
    <row r="21" ht="15">
      <c r="I21" s="23"/>
    </row>
    <row r="22" spans="1:10" ht="15">
      <c r="A22" s="37" t="s">
        <v>25</v>
      </c>
      <c r="B22" s="108"/>
      <c r="C22" s="38">
        <f>AVERAGE(C23:C23)</f>
        <v>107.33333333333333</v>
      </c>
      <c r="D22" s="38">
        <f>AVERAGE(D23:D23)</f>
        <v>77</v>
      </c>
      <c r="E22" s="39">
        <f>AVERAGE(E23:E23)</f>
        <v>18.5</v>
      </c>
      <c r="F22" s="39">
        <f>AVERAGE(F23:F23)</f>
        <v>5.2</v>
      </c>
      <c r="G22" s="40">
        <f>AVERAGE(G23:G23)</f>
        <v>3.17</v>
      </c>
      <c r="H22" s="38">
        <f>AVERAGE(H23:H23)</f>
        <v>41</v>
      </c>
      <c r="I22" s="39">
        <f>AVERAGE(I23:I23)</f>
        <v>1.1</v>
      </c>
      <c r="J22" s="41">
        <f>AVERAGE(J23:J23)</f>
        <v>5.9</v>
      </c>
    </row>
    <row r="23" spans="1:10" ht="15">
      <c r="A23" s="163" t="s">
        <v>21</v>
      </c>
      <c r="B23" s="164">
        <v>161</v>
      </c>
      <c r="C23" s="165">
        <f>B23/1.5</f>
        <v>107.33333333333333</v>
      </c>
      <c r="D23" s="166">
        <v>77</v>
      </c>
      <c r="E23" s="167">
        <v>18.5</v>
      </c>
      <c r="F23" s="167">
        <v>5.2</v>
      </c>
      <c r="G23" s="168">
        <v>3.17</v>
      </c>
      <c r="H23" s="166">
        <v>41</v>
      </c>
      <c r="I23" s="167">
        <v>1.1</v>
      </c>
      <c r="J23" s="169">
        <v>5.9</v>
      </c>
    </row>
    <row r="24" ht="15">
      <c r="I24" s="23"/>
    </row>
    <row r="25" spans="1:10" ht="15">
      <c r="A25" s="37" t="s">
        <v>34</v>
      </c>
      <c r="B25" s="108"/>
      <c r="C25" s="38">
        <f>AVERAGE(C26:C26)</f>
        <v>92.66666666666667</v>
      </c>
      <c r="D25" s="38">
        <f>AVERAGE(D26:D26)</f>
        <v>82</v>
      </c>
      <c r="E25" s="39">
        <f>AVERAGE(E26:E26)</f>
        <v>19.6</v>
      </c>
      <c r="F25" s="39">
        <f>AVERAGE(F26:F26)</f>
        <v>4.9</v>
      </c>
      <c r="G25" s="40">
        <f>AVERAGE(G26:G26)</f>
        <v>3.2</v>
      </c>
      <c r="H25" s="38">
        <f>AVERAGE(H26:H26)</f>
        <v>39</v>
      </c>
      <c r="I25" s="39">
        <f>AVERAGE(I26:I26)</f>
        <v>0.5</v>
      </c>
      <c r="J25" s="41">
        <f>AVERAGE(J26:J26)</f>
        <v>6</v>
      </c>
    </row>
    <row r="26" spans="1:10" ht="15">
      <c r="A26" s="163" t="s">
        <v>21</v>
      </c>
      <c r="B26" s="164">
        <v>139</v>
      </c>
      <c r="C26" s="165">
        <f>B26/1.5</f>
        <v>92.66666666666667</v>
      </c>
      <c r="D26" s="166">
        <v>82</v>
      </c>
      <c r="E26" s="167">
        <v>19.6</v>
      </c>
      <c r="F26" s="167">
        <v>4.9</v>
      </c>
      <c r="G26" s="168">
        <v>3.2</v>
      </c>
      <c r="H26" s="166">
        <v>39</v>
      </c>
      <c r="I26" s="167">
        <v>0.5</v>
      </c>
      <c r="J26" s="169">
        <v>6</v>
      </c>
    </row>
    <row r="27" ht="15">
      <c r="I27" s="23"/>
    </row>
    <row r="28" spans="1:10" ht="15">
      <c r="A28" s="145" t="s">
        <v>53</v>
      </c>
      <c r="B28" s="146"/>
      <c r="C28" s="147">
        <f>AVERAGE(C29:C31)</f>
        <v>184.44444444444446</v>
      </c>
      <c r="D28" s="147">
        <f>AVERAGE(D29:D31)</f>
        <v>80.33333333333333</v>
      </c>
      <c r="E28" s="148">
        <f>AVERAGE(E29:E31)</f>
        <v>19.266666666666666</v>
      </c>
      <c r="F28" s="148">
        <f>AVERAGE(F29:F31)</f>
        <v>4.3999999999999995</v>
      </c>
      <c r="G28" s="149">
        <f>AVERAGE(G29:G31)</f>
        <v>3.426666666666667</v>
      </c>
      <c r="H28" s="147">
        <f>AVERAGE(H29:H31)</f>
        <v>31.333333333333332</v>
      </c>
      <c r="I28" s="148">
        <f>AVERAGE(I29:I31)</f>
        <v>1.4000000000000001</v>
      </c>
      <c r="J28" s="150">
        <f>AVERAGE(J29:J31)</f>
        <v>4.466666666666667</v>
      </c>
    </row>
    <row r="29" spans="1:10" ht="15">
      <c r="A29" s="109" t="s">
        <v>24</v>
      </c>
      <c r="B29" s="110">
        <v>348</v>
      </c>
      <c r="C29" s="117">
        <f>B29/1.5</f>
        <v>232</v>
      </c>
      <c r="D29" s="111">
        <v>86</v>
      </c>
      <c r="E29" s="112">
        <v>20.5</v>
      </c>
      <c r="F29" s="112">
        <v>5.3</v>
      </c>
      <c r="G29" s="113">
        <v>3.21</v>
      </c>
      <c r="H29" s="111">
        <v>39</v>
      </c>
      <c r="I29" s="112">
        <v>1.6</v>
      </c>
      <c r="J29" s="114">
        <v>5.4</v>
      </c>
    </row>
    <row r="30" spans="1:10" ht="15">
      <c r="A30" s="115" t="s">
        <v>63</v>
      </c>
      <c r="B30" s="116">
        <v>252</v>
      </c>
      <c r="C30" s="117">
        <f>B30/1.5</f>
        <v>168</v>
      </c>
      <c r="D30" s="117">
        <v>79</v>
      </c>
      <c r="E30" s="118">
        <v>19</v>
      </c>
      <c r="F30" s="118">
        <v>4.4</v>
      </c>
      <c r="G30" s="119">
        <v>3.58</v>
      </c>
      <c r="H30" s="117">
        <v>27</v>
      </c>
      <c r="I30" s="118">
        <v>1.3</v>
      </c>
      <c r="J30" s="120">
        <v>4.3</v>
      </c>
    </row>
    <row r="31" spans="1:10" ht="15">
      <c r="A31" s="121" t="s">
        <v>33</v>
      </c>
      <c r="B31" s="122">
        <v>230</v>
      </c>
      <c r="C31" s="123">
        <f>B31/1.5</f>
        <v>153.33333333333334</v>
      </c>
      <c r="D31" s="124">
        <v>76</v>
      </c>
      <c r="E31" s="125">
        <v>18.3</v>
      </c>
      <c r="F31" s="125">
        <v>3.5</v>
      </c>
      <c r="G31" s="126">
        <v>3.49</v>
      </c>
      <c r="H31" s="124">
        <v>28</v>
      </c>
      <c r="I31" s="125">
        <v>1.3</v>
      </c>
      <c r="J31" s="127">
        <v>3.7</v>
      </c>
    </row>
    <row r="33" spans="1:10" ht="15">
      <c r="A33" s="145" t="s">
        <v>66</v>
      </c>
      <c r="B33" s="146"/>
      <c r="C33" s="147">
        <f>AVERAGE(C34:C34)</f>
        <v>114.66666666666667</v>
      </c>
      <c r="D33" s="147">
        <f>AVERAGE(D34:D34)</f>
        <v>91</v>
      </c>
      <c r="E33" s="148">
        <f>AVERAGE(E34:E34)</f>
        <v>21.6</v>
      </c>
      <c r="F33" s="148">
        <f>AVERAGE(F34:F34)</f>
        <v>5.9</v>
      </c>
      <c r="G33" s="149">
        <f>AVERAGE(G34:G34)</f>
        <v>3.15</v>
      </c>
      <c r="H33" s="147">
        <f>AVERAGE(H34:H34)</f>
        <v>41</v>
      </c>
      <c r="I33" s="39">
        <f>AVERAGE(I34:I34)</f>
        <v>1.7000000000000002</v>
      </c>
      <c r="J33" s="41">
        <f>AVERAGE(J34:J34)</f>
        <v>5.3</v>
      </c>
    </row>
    <row r="34" spans="1:10" ht="15">
      <c r="A34" s="121" t="s">
        <v>33</v>
      </c>
      <c r="B34" s="122">
        <v>172</v>
      </c>
      <c r="C34" s="123">
        <f>B34/1.5</f>
        <v>114.66666666666667</v>
      </c>
      <c r="D34" s="124">
        <v>91</v>
      </c>
      <c r="E34" s="125">
        <v>21.6</v>
      </c>
      <c r="F34" s="125">
        <v>5.9</v>
      </c>
      <c r="G34" s="126">
        <v>3.15</v>
      </c>
      <c r="H34" s="124">
        <v>41</v>
      </c>
      <c r="I34" s="125">
        <v>1.7000000000000002</v>
      </c>
      <c r="J34" s="127">
        <v>5.3</v>
      </c>
    </row>
    <row r="36" spans="1:10" ht="15">
      <c r="A36" s="37" t="s">
        <v>57</v>
      </c>
      <c r="B36" s="108"/>
      <c r="C36" s="38">
        <f>AVERAGE(C37:C38)</f>
        <v>125.33333333333333</v>
      </c>
      <c r="D36" s="38">
        <f>AVERAGE(D37:D38)</f>
        <v>92.5</v>
      </c>
      <c r="E36" s="39">
        <f>AVERAGE(E37:E38)</f>
        <v>21.9</v>
      </c>
      <c r="F36" s="39">
        <f>AVERAGE(F37:F38)</f>
        <v>4.85</v>
      </c>
      <c r="G36" s="40">
        <f>AVERAGE(G37:G38)</f>
        <v>3.205</v>
      </c>
      <c r="H36" s="38">
        <f>AVERAGE(H37:H38)</f>
        <v>35.5</v>
      </c>
      <c r="I36" s="39">
        <f>AVERAGE(I37:I38)</f>
        <v>0.95</v>
      </c>
      <c r="J36" s="39">
        <f>AVERAGE(J37:J38)</f>
        <v>4.85</v>
      </c>
    </row>
    <row r="37" spans="1:10" ht="15">
      <c r="A37" s="109" t="s">
        <v>38</v>
      </c>
      <c r="B37" s="110">
        <v>191</v>
      </c>
      <c r="C37" s="111">
        <f>B37/1.5</f>
        <v>127.33333333333333</v>
      </c>
      <c r="D37" s="111">
        <v>103</v>
      </c>
      <c r="E37" s="112">
        <v>24.2</v>
      </c>
      <c r="F37" s="112">
        <v>4.7</v>
      </c>
      <c r="G37" s="113">
        <v>3.26</v>
      </c>
      <c r="H37" s="111">
        <v>34</v>
      </c>
      <c r="I37" s="112">
        <v>0.7</v>
      </c>
      <c r="J37" s="114">
        <v>4.9</v>
      </c>
    </row>
    <row r="38" spans="1:10" ht="15">
      <c r="A38" s="121" t="s">
        <v>65</v>
      </c>
      <c r="B38" s="122">
        <v>185</v>
      </c>
      <c r="C38" s="123">
        <f>B38/1.5</f>
        <v>123.33333333333333</v>
      </c>
      <c r="D38" s="124">
        <v>82</v>
      </c>
      <c r="E38" s="125">
        <v>19.6</v>
      </c>
      <c r="F38" s="125">
        <v>5</v>
      </c>
      <c r="G38" s="126">
        <v>3.15</v>
      </c>
      <c r="H38" s="124">
        <v>37</v>
      </c>
      <c r="I38" s="125">
        <v>1.2</v>
      </c>
      <c r="J38" s="127">
        <v>4.8</v>
      </c>
    </row>
    <row r="40" spans="1:10" ht="15">
      <c r="A40" s="37" t="s">
        <v>59</v>
      </c>
      <c r="B40" s="108"/>
      <c r="C40" s="38">
        <f>AVERAGE(C41:C46)</f>
        <v>151.33333333333334</v>
      </c>
      <c r="D40" s="38">
        <f>AVERAGE(D41:D46)</f>
        <v>78.83333333333333</v>
      </c>
      <c r="E40" s="39">
        <f>AVERAGE(E41:E46)</f>
        <v>18.900000000000002</v>
      </c>
      <c r="F40" s="39">
        <f>AVERAGE(F41:F46)</f>
        <v>10.100000000000001</v>
      </c>
      <c r="G40" s="40">
        <f>AVERAGE(G41:G46)</f>
        <v>2.9916666666666667</v>
      </c>
      <c r="H40" s="38">
        <f>AVERAGE(H41:H46)</f>
        <v>64.66666666666667</v>
      </c>
      <c r="I40" s="39">
        <f>AVERAGE(I41,I46)</f>
        <v>3.5</v>
      </c>
      <c r="J40" s="41">
        <f>AVERAGE(J41,J46)</f>
        <v>6.9</v>
      </c>
    </row>
    <row r="41" spans="1:10" ht="15">
      <c r="A41" s="109" t="s">
        <v>60</v>
      </c>
      <c r="B41" s="110">
        <v>330</v>
      </c>
      <c r="C41" s="117">
        <f>B41/1.5</f>
        <v>220</v>
      </c>
      <c r="D41" s="111">
        <v>79</v>
      </c>
      <c r="E41" s="112">
        <v>19</v>
      </c>
      <c r="F41" s="112">
        <v>9.5</v>
      </c>
      <c r="G41" s="113">
        <v>2.96</v>
      </c>
      <c r="H41" s="111">
        <v>63</v>
      </c>
      <c r="I41" s="112">
        <v>4</v>
      </c>
      <c r="J41" s="114">
        <v>6.7</v>
      </c>
    </row>
    <row r="42" spans="1:10" ht="15">
      <c r="A42" s="115" t="s">
        <v>65</v>
      </c>
      <c r="B42" s="116">
        <v>274</v>
      </c>
      <c r="C42" s="117">
        <f>B42/1.5</f>
        <v>182.66666666666666</v>
      </c>
      <c r="D42" s="117">
        <v>61</v>
      </c>
      <c r="E42" s="118">
        <v>14.8</v>
      </c>
      <c r="F42" s="118">
        <v>14.9</v>
      </c>
      <c r="G42" s="119">
        <v>2.89</v>
      </c>
      <c r="H42" s="117">
        <v>81</v>
      </c>
      <c r="I42" s="118">
        <v>9.4</v>
      </c>
      <c r="J42" s="120">
        <v>6.3</v>
      </c>
    </row>
    <row r="43" spans="1:10" ht="15">
      <c r="A43" s="115" t="s">
        <v>61</v>
      </c>
      <c r="B43" s="116">
        <v>172</v>
      </c>
      <c r="C43" s="117">
        <f>B43/1.5</f>
        <v>114.66666666666667</v>
      </c>
      <c r="D43" s="117">
        <v>91</v>
      </c>
      <c r="E43" s="118">
        <v>21.6</v>
      </c>
      <c r="F43" s="118">
        <v>9.6</v>
      </c>
      <c r="G43" s="119">
        <v>2.93</v>
      </c>
      <c r="H43" s="117">
        <v>59</v>
      </c>
      <c r="I43" s="118">
        <v>3.1</v>
      </c>
      <c r="J43" s="120">
        <v>7.4</v>
      </c>
    </row>
    <row r="44" spans="1:10" ht="15">
      <c r="A44" s="115" t="s">
        <v>62</v>
      </c>
      <c r="B44" s="116">
        <v>237</v>
      </c>
      <c r="C44" s="117">
        <f>B44/1.5</f>
        <v>158</v>
      </c>
      <c r="D44" s="117">
        <v>80</v>
      </c>
      <c r="E44" s="118">
        <v>19.2</v>
      </c>
      <c r="F44" s="118">
        <v>9.7</v>
      </c>
      <c r="G44" s="119">
        <v>3.02</v>
      </c>
      <c r="H44" s="117">
        <v>64</v>
      </c>
      <c r="I44" s="118">
        <v>4</v>
      </c>
      <c r="J44" s="120">
        <v>7.1</v>
      </c>
    </row>
    <row r="45" spans="1:10" ht="15">
      <c r="A45" s="115" t="s">
        <v>63</v>
      </c>
      <c r="B45" s="116">
        <v>187</v>
      </c>
      <c r="C45" s="117">
        <f>B45/1.5</f>
        <v>124.66666666666667</v>
      </c>
      <c r="D45" s="117">
        <v>87</v>
      </c>
      <c r="E45" s="118">
        <v>20.7</v>
      </c>
      <c r="F45" s="118">
        <v>8.1</v>
      </c>
      <c r="G45" s="119">
        <v>3.09</v>
      </c>
      <c r="H45" s="117">
        <v>51</v>
      </c>
      <c r="I45" s="118">
        <v>3.1</v>
      </c>
      <c r="J45" s="120">
        <v>5.9</v>
      </c>
    </row>
    <row r="46" spans="1:10" ht="15">
      <c r="A46" s="121" t="s">
        <v>21</v>
      </c>
      <c r="B46" s="122">
        <v>162</v>
      </c>
      <c r="C46" s="123">
        <f>B46/1.5</f>
        <v>108</v>
      </c>
      <c r="D46" s="124">
        <v>75</v>
      </c>
      <c r="E46" s="125">
        <v>18.1</v>
      </c>
      <c r="F46" s="125">
        <v>8.8</v>
      </c>
      <c r="G46" s="126">
        <v>3.06</v>
      </c>
      <c r="H46" s="124">
        <v>70</v>
      </c>
      <c r="I46" s="125">
        <v>3</v>
      </c>
      <c r="J46" s="127">
        <v>7.1</v>
      </c>
    </row>
    <row r="48" spans="1:10" ht="15">
      <c r="A48" s="37" t="s">
        <v>67</v>
      </c>
      <c r="B48" s="108"/>
      <c r="C48" s="38">
        <f>AVERAGE(C49:C50)</f>
        <v>146.33333333333331</v>
      </c>
      <c r="D48" s="38">
        <f>AVERAGE(D49:D50)</f>
        <v>88</v>
      </c>
      <c r="E48" s="39">
        <f>AVERAGE(E49:E50)</f>
        <v>20.9</v>
      </c>
      <c r="F48" s="39">
        <f>AVERAGE(F49:F50)</f>
        <v>4.35</v>
      </c>
      <c r="G48" s="40">
        <f>AVERAGE(G49:G50)</f>
        <v>3.38</v>
      </c>
      <c r="H48" s="38">
        <f>AVERAGE(H49:H50)</f>
        <v>35</v>
      </c>
      <c r="I48" s="39">
        <f>AVERAGE(I49:I50)</f>
        <v>0.9500000000000001</v>
      </c>
      <c r="J48" s="41">
        <f>AVERAGE(J49:J50)</f>
        <v>5</v>
      </c>
    </row>
    <row r="49" spans="1:10" ht="15">
      <c r="A49" s="109" t="s">
        <v>21</v>
      </c>
      <c r="B49" s="110">
        <v>226</v>
      </c>
      <c r="C49" s="111">
        <f>B49/1.5</f>
        <v>150.66666666666666</v>
      </c>
      <c r="D49" s="111">
        <v>72</v>
      </c>
      <c r="E49" s="112">
        <v>17.4</v>
      </c>
      <c r="F49" s="112">
        <v>4.7</v>
      </c>
      <c r="G49" s="113">
        <v>3.35</v>
      </c>
      <c r="H49" s="111">
        <v>35</v>
      </c>
      <c r="I49" s="112">
        <v>1.6</v>
      </c>
      <c r="J49" s="114">
        <v>4.9</v>
      </c>
    </row>
    <row r="50" spans="1:10" ht="15">
      <c r="A50" s="121" t="s">
        <v>68</v>
      </c>
      <c r="B50" s="122">
        <v>213</v>
      </c>
      <c r="C50" s="123">
        <f>B50/1.5</f>
        <v>142</v>
      </c>
      <c r="D50" s="124">
        <v>104</v>
      </c>
      <c r="E50" s="125">
        <v>24.4</v>
      </c>
      <c r="F50" s="125">
        <v>4</v>
      </c>
      <c r="G50" s="126">
        <v>3.41</v>
      </c>
      <c r="H50" s="124">
        <v>35</v>
      </c>
      <c r="I50" s="125">
        <v>0.30000000000000004</v>
      </c>
      <c r="J50" s="127">
        <v>5.1</v>
      </c>
    </row>
    <row r="52" spans="1:10" ht="15">
      <c r="A52" s="37" t="s">
        <v>69</v>
      </c>
      <c r="B52" s="108"/>
      <c r="C52" s="38">
        <f>AVERAGE(C53:C59)</f>
        <v>102.47619047619048</v>
      </c>
      <c r="D52" s="38">
        <f>AVERAGE(D53:D59)</f>
        <v>89.42857142857143</v>
      </c>
      <c r="E52" s="39">
        <f>AVERAGE(E53:E59)</f>
        <v>21.271428571428572</v>
      </c>
      <c r="F52" s="39">
        <f>AVERAGE(F53:F59)</f>
        <v>6.3</v>
      </c>
      <c r="G52" s="40">
        <f>AVERAGE(G53:G59)</f>
        <v>3.1242857142857146</v>
      </c>
      <c r="H52" s="38">
        <f>AVERAGE(H53:H59)</f>
        <v>45</v>
      </c>
      <c r="I52" s="39">
        <f>AVERAGE(I53,I59)</f>
        <v>1.1</v>
      </c>
      <c r="J52" s="41">
        <f>AVERAGE(J53,J59)</f>
        <v>6.7</v>
      </c>
    </row>
    <row r="53" spans="1:10" ht="15">
      <c r="A53" s="109" t="s">
        <v>70</v>
      </c>
      <c r="B53" s="110">
        <v>144</v>
      </c>
      <c r="C53" s="117">
        <f>B53/1.5</f>
        <v>96</v>
      </c>
      <c r="D53" s="111">
        <v>99</v>
      </c>
      <c r="E53" s="112">
        <v>23.4</v>
      </c>
      <c r="F53" s="112">
        <v>5.8</v>
      </c>
      <c r="G53" s="113">
        <v>3.13</v>
      </c>
      <c r="H53" s="111">
        <v>43</v>
      </c>
      <c r="I53" s="112">
        <v>0.7</v>
      </c>
      <c r="J53" s="114">
        <v>6.3</v>
      </c>
    </row>
    <row r="54" spans="1:10" ht="15">
      <c r="A54" s="115" t="s">
        <v>65</v>
      </c>
      <c r="B54" s="116">
        <v>146</v>
      </c>
      <c r="C54" s="117">
        <f>B54/1.5</f>
        <v>97.33333333333333</v>
      </c>
      <c r="D54" s="117">
        <v>85</v>
      </c>
      <c r="E54" s="118">
        <v>20.3</v>
      </c>
      <c r="F54" s="118">
        <v>7.2</v>
      </c>
      <c r="G54" s="119">
        <v>3.03</v>
      </c>
      <c r="H54" s="117">
        <v>49</v>
      </c>
      <c r="I54" s="118">
        <v>1.7000000000000002</v>
      </c>
      <c r="J54" s="120">
        <v>6.7</v>
      </c>
    </row>
    <row r="55" spans="1:10" ht="15">
      <c r="A55" s="115" t="s">
        <v>71</v>
      </c>
      <c r="B55" s="116">
        <v>124</v>
      </c>
      <c r="C55" s="117">
        <f>B55/1.5</f>
        <v>82.66666666666667</v>
      </c>
      <c r="D55" s="117">
        <v>80</v>
      </c>
      <c r="E55" s="118">
        <v>19.2</v>
      </c>
      <c r="F55" s="118">
        <v>5.8</v>
      </c>
      <c r="G55" s="119">
        <v>3.24</v>
      </c>
      <c r="H55" s="117">
        <v>43</v>
      </c>
      <c r="I55" s="118">
        <v>1.6</v>
      </c>
      <c r="J55" s="120">
        <v>5.8</v>
      </c>
    </row>
    <row r="56" spans="1:10" ht="15">
      <c r="A56" s="115" t="s">
        <v>33</v>
      </c>
      <c r="B56" s="116">
        <v>103</v>
      </c>
      <c r="C56" s="117">
        <f>B56/1.5</f>
        <v>68.66666666666667</v>
      </c>
      <c r="D56" s="117">
        <v>85</v>
      </c>
      <c r="E56" s="118">
        <v>20.3</v>
      </c>
      <c r="F56" s="118">
        <v>5.3</v>
      </c>
      <c r="G56" s="119">
        <v>3.22</v>
      </c>
      <c r="H56" s="117">
        <v>40</v>
      </c>
      <c r="I56" s="118">
        <v>1.3</v>
      </c>
      <c r="J56" s="120">
        <v>5.6</v>
      </c>
    </row>
    <row r="57" spans="1:10" ht="15">
      <c r="A57" s="115" t="s">
        <v>21</v>
      </c>
      <c r="B57" s="116">
        <v>140</v>
      </c>
      <c r="C57" s="117">
        <f>B57/1.5</f>
        <v>93.33333333333333</v>
      </c>
      <c r="D57" s="117">
        <v>79</v>
      </c>
      <c r="E57" s="118">
        <v>19</v>
      </c>
      <c r="F57" s="118">
        <v>6.9</v>
      </c>
      <c r="G57" s="119">
        <v>3.07</v>
      </c>
      <c r="H57" s="117">
        <v>48</v>
      </c>
      <c r="I57" s="118">
        <v>1.6</v>
      </c>
      <c r="J57" s="120">
        <v>6.7</v>
      </c>
    </row>
    <row r="58" spans="1:10" ht="15">
      <c r="A58" s="115" t="s">
        <v>72</v>
      </c>
      <c r="B58" s="116">
        <v>204</v>
      </c>
      <c r="C58" s="117">
        <f>B58/1.5</f>
        <v>136</v>
      </c>
      <c r="D58" s="117">
        <v>102</v>
      </c>
      <c r="E58" s="118">
        <v>24</v>
      </c>
      <c r="F58" s="118">
        <v>6</v>
      </c>
      <c r="G58" s="119">
        <v>3.08</v>
      </c>
      <c r="H58" s="117">
        <v>43</v>
      </c>
      <c r="I58" s="118">
        <v>0.9</v>
      </c>
      <c r="J58" s="120">
        <v>6.2</v>
      </c>
    </row>
    <row r="59" spans="1:10" ht="15">
      <c r="A59" s="121" t="s">
        <v>73</v>
      </c>
      <c r="B59" s="122">
        <v>215</v>
      </c>
      <c r="C59" s="123">
        <f>B59/1.5</f>
        <v>143.33333333333334</v>
      </c>
      <c r="D59" s="124">
        <v>96</v>
      </c>
      <c r="E59" s="125">
        <v>22.7</v>
      </c>
      <c r="F59" s="125">
        <v>7.1</v>
      </c>
      <c r="G59" s="126">
        <v>3.1</v>
      </c>
      <c r="H59" s="124">
        <v>49</v>
      </c>
      <c r="I59" s="125">
        <v>1.5</v>
      </c>
      <c r="J59" s="127">
        <v>7.1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5">
      <selection activeCell="J50" sqref="J50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8.5" style="0" customWidth="1"/>
    <col min="5" max="5" width="7.69921875" style="0" customWidth="1"/>
    <col min="6" max="6" width="8.8984375" style="0" customWidth="1"/>
    <col min="7" max="7" width="6.8984375" style="0" customWidth="1"/>
    <col min="8" max="8" width="8.09765625" style="0" customWidth="1"/>
    <col min="9" max="9" width="9.3984375" style="0" customWidth="1"/>
    <col min="10" max="10" width="8.296875" style="0" customWidth="1"/>
    <col min="11" max="16384" width="10.69921875" style="0" customWidth="1"/>
  </cols>
  <sheetData>
    <row r="1" spans="1:10" ht="15">
      <c r="A1" s="6" t="s">
        <v>0</v>
      </c>
      <c r="B1" s="6"/>
      <c r="C1" s="7"/>
      <c r="D1" s="7"/>
      <c r="E1" s="8"/>
      <c r="F1" s="9"/>
      <c r="G1" s="5"/>
      <c r="H1" s="2"/>
      <c r="I1" s="3"/>
      <c r="J1" s="3"/>
    </row>
    <row r="2" spans="1:10" ht="15">
      <c r="A2" s="6" t="s">
        <v>1</v>
      </c>
      <c r="B2" s="6"/>
      <c r="C2" s="7"/>
      <c r="D2" s="7"/>
      <c r="E2" s="8"/>
      <c r="F2" s="9"/>
      <c r="G2" s="5"/>
      <c r="H2" s="2"/>
      <c r="I2" s="3"/>
      <c r="J2" s="3"/>
    </row>
    <row r="3" spans="1:10" ht="15">
      <c r="A3" s="6" t="s">
        <v>2</v>
      </c>
      <c r="B3" s="6"/>
      <c r="C3" s="7"/>
      <c r="D3" s="7"/>
      <c r="E3" s="8"/>
      <c r="F3" s="9"/>
      <c r="G3" s="5"/>
      <c r="H3" s="2"/>
      <c r="I3" s="3"/>
      <c r="J3" s="3"/>
    </row>
    <row r="4" spans="1:10" ht="15">
      <c r="A4" s="6"/>
      <c r="B4" s="6"/>
      <c r="C4" s="7"/>
      <c r="D4" s="7"/>
      <c r="E4" s="8"/>
      <c r="F4" s="9"/>
      <c r="G4" s="5"/>
      <c r="H4" s="2"/>
      <c r="I4" s="3"/>
      <c r="J4" s="3"/>
    </row>
    <row r="5" spans="1:10" ht="15">
      <c r="A5" s="10" t="s">
        <v>74</v>
      </c>
      <c r="B5" s="10"/>
      <c r="C5" s="11"/>
      <c r="D5" s="12"/>
      <c r="E5" s="13"/>
      <c r="F5" s="14"/>
      <c r="G5" s="15"/>
      <c r="H5" s="16"/>
      <c r="I5" s="17"/>
      <c r="J5" s="17"/>
    </row>
    <row r="6" spans="1:10" ht="15">
      <c r="A6" s="6"/>
      <c r="B6" s="6"/>
      <c r="C6" s="7"/>
      <c r="D6" s="7"/>
      <c r="E6" s="8"/>
      <c r="F6" s="9"/>
      <c r="G6" s="5"/>
      <c r="H6" s="2"/>
      <c r="I6" s="3"/>
      <c r="J6" s="3"/>
    </row>
    <row r="7" spans="1:10" ht="15">
      <c r="A7" s="18" t="s">
        <v>4</v>
      </c>
      <c r="B7" s="18"/>
      <c r="C7" s="19"/>
      <c r="D7" s="19"/>
      <c r="E7" s="20"/>
      <c r="F7" s="21"/>
      <c r="G7" s="5"/>
      <c r="H7" s="2"/>
      <c r="I7" s="3"/>
      <c r="J7" s="3"/>
    </row>
    <row r="8" spans="1:10" ht="15">
      <c r="A8" s="1"/>
      <c r="B8" s="1"/>
      <c r="C8" s="2"/>
      <c r="D8" s="2"/>
      <c r="E8" s="3"/>
      <c r="F8" s="4"/>
      <c r="G8" s="5"/>
      <c r="H8" s="2"/>
      <c r="I8" s="3"/>
      <c r="J8" s="3"/>
    </row>
    <row r="9" spans="3:10" ht="15">
      <c r="C9" s="22"/>
      <c r="D9" s="22"/>
      <c r="E9" s="23"/>
      <c r="G9" s="24"/>
      <c r="H9" s="22"/>
      <c r="I9" s="23"/>
      <c r="J9" s="23"/>
    </row>
    <row r="10" spans="1:10" ht="15">
      <c r="A10" s="25" t="s">
        <v>6</v>
      </c>
      <c r="B10" s="105"/>
      <c r="C10" s="26" t="s">
        <v>7</v>
      </c>
      <c r="D10" s="27" t="s">
        <v>8</v>
      </c>
      <c r="E10" s="28"/>
      <c r="F10" s="29" t="s">
        <v>9</v>
      </c>
      <c r="G10" s="30" t="s">
        <v>10</v>
      </c>
      <c r="H10" s="26" t="s">
        <v>11</v>
      </c>
      <c r="I10" s="106" t="s">
        <v>12</v>
      </c>
      <c r="J10" s="28" t="s">
        <v>13</v>
      </c>
    </row>
    <row r="11" spans="1:10" ht="15">
      <c r="A11" s="31"/>
      <c r="B11" s="107"/>
      <c r="C11" s="32" t="s">
        <v>14</v>
      </c>
      <c r="D11" s="33" t="s">
        <v>15</v>
      </c>
      <c r="E11" s="34" t="s">
        <v>16</v>
      </c>
      <c r="F11" s="35" t="s">
        <v>17</v>
      </c>
      <c r="G11" s="36"/>
      <c r="H11" s="32"/>
      <c r="I11" s="34" t="s">
        <v>18</v>
      </c>
      <c r="J11" s="34" t="s">
        <v>19</v>
      </c>
    </row>
    <row r="12" spans="1:10" ht="15">
      <c r="A12" s="37" t="s">
        <v>30</v>
      </c>
      <c r="B12" s="108"/>
      <c r="C12" s="38">
        <f>AVERAGE(C13:C17)</f>
        <v>207.5</v>
      </c>
      <c r="D12" s="38">
        <f>AVERAGE(D13:D17)</f>
        <v>84</v>
      </c>
      <c r="E12" s="39">
        <f>AVERAGE(E13:E17)</f>
        <v>20.075</v>
      </c>
      <c r="F12" s="39">
        <f>AVERAGE(F13:F17)</f>
        <v>4.800000000000001</v>
      </c>
      <c r="G12" s="40">
        <f>AVERAGE(G13:G17)</f>
        <v>3.2925</v>
      </c>
      <c r="H12" s="38">
        <f>AVERAGE(H13:H17)</f>
        <v>43</v>
      </c>
      <c r="I12" s="39">
        <f>AVERAGE(I13:I17)</f>
        <v>1.175</v>
      </c>
      <c r="J12" s="41">
        <f>AVERAGE(J13:J17)</f>
        <v>4.45</v>
      </c>
    </row>
    <row r="13" spans="1:10" ht="15">
      <c r="A13" s="115" t="s">
        <v>24</v>
      </c>
      <c r="B13" s="116">
        <v>291</v>
      </c>
      <c r="C13" s="117">
        <f>B13/1.5</f>
        <v>194</v>
      </c>
      <c r="D13" s="117">
        <v>97</v>
      </c>
      <c r="E13" s="118">
        <v>23</v>
      </c>
      <c r="F13" s="118">
        <v>3.7</v>
      </c>
      <c r="G13" s="119">
        <v>3.41</v>
      </c>
      <c r="H13" s="117">
        <v>35</v>
      </c>
      <c r="I13" s="118">
        <v>0.5</v>
      </c>
      <c r="J13" s="120">
        <v>3.8</v>
      </c>
    </row>
    <row r="14" spans="1:10" ht="15">
      <c r="A14" s="115" t="s">
        <v>23</v>
      </c>
      <c r="B14" s="116">
        <v>278</v>
      </c>
      <c r="C14" s="117">
        <f>B14/1.5</f>
        <v>185.33333333333334</v>
      </c>
      <c r="D14" s="117">
        <v>77</v>
      </c>
      <c r="E14" s="118">
        <v>18.5</v>
      </c>
      <c r="F14" s="118">
        <v>5.4</v>
      </c>
      <c r="G14" s="119">
        <v>3.25</v>
      </c>
      <c r="H14" s="117">
        <v>50</v>
      </c>
      <c r="I14" s="118">
        <v>1.5</v>
      </c>
      <c r="J14" s="120">
        <v>4.8</v>
      </c>
    </row>
    <row r="15" spans="1:10" ht="15">
      <c r="A15" s="115"/>
      <c r="B15" s="116"/>
      <c r="C15" s="117"/>
      <c r="D15" s="117"/>
      <c r="E15" s="118"/>
      <c r="F15" s="118"/>
      <c r="G15" s="119"/>
      <c r="H15" s="117"/>
      <c r="I15" s="118"/>
      <c r="J15" s="120"/>
    </row>
    <row r="16" spans="1:10" ht="15">
      <c r="A16" s="115" t="s">
        <v>21</v>
      </c>
      <c r="B16" s="116">
        <v>256</v>
      </c>
      <c r="C16" s="117">
        <f>B16/1.5</f>
        <v>170.66666666666666</v>
      </c>
      <c r="D16" s="117">
        <v>84</v>
      </c>
      <c r="E16" s="118">
        <v>20.1</v>
      </c>
      <c r="F16" s="118">
        <v>4.2</v>
      </c>
      <c r="G16" s="119">
        <v>3.35</v>
      </c>
      <c r="H16" s="117">
        <v>35</v>
      </c>
      <c r="I16" s="118">
        <v>0.6000000000000001</v>
      </c>
      <c r="J16" s="120">
        <v>4.7</v>
      </c>
    </row>
    <row r="17" spans="1:10" ht="15">
      <c r="A17" s="121" t="s">
        <v>65</v>
      </c>
      <c r="B17" s="122">
        <v>271</v>
      </c>
      <c r="C17" s="123">
        <v>280</v>
      </c>
      <c r="D17" s="124">
        <v>78</v>
      </c>
      <c r="E17" s="125">
        <v>18.7</v>
      </c>
      <c r="F17" s="125">
        <v>5.9</v>
      </c>
      <c r="G17" s="126">
        <v>3.16</v>
      </c>
      <c r="H17" s="124">
        <v>52</v>
      </c>
      <c r="I17" s="125">
        <v>2.1</v>
      </c>
      <c r="J17" s="127">
        <v>4.5</v>
      </c>
    </row>
    <row r="18" ht="15">
      <c r="I18" s="23"/>
    </row>
    <row r="19" spans="1:10" ht="15">
      <c r="A19" s="145" t="s">
        <v>53</v>
      </c>
      <c r="B19" s="146"/>
      <c r="C19" s="147">
        <f>AVERAGE(C20:C22)</f>
        <v>190.66666666666666</v>
      </c>
      <c r="D19" s="147">
        <f>AVERAGE(D20:D22)</f>
        <v>86</v>
      </c>
      <c r="E19" s="148">
        <f>AVERAGE(E20:E22)</f>
        <v>20.53333333333333</v>
      </c>
      <c r="F19" s="148">
        <f>AVERAGE(F20:F22)</f>
        <v>3.9333333333333336</v>
      </c>
      <c r="G19" s="149">
        <f>AVERAGE(G20:G22)</f>
        <v>3.4200000000000004</v>
      </c>
      <c r="H19" s="147">
        <f>AVERAGE(H20:H22)</f>
        <v>28</v>
      </c>
      <c r="I19" s="148">
        <f>AVERAGE(I20:I22)</f>
        <v>0.8666666666666667</v>
      </c>
      <c r="J19" s="150">
        <f>AVERAGE(J20:J22)</f>
        <v>4.333333333333333</v>
      </c>
    </row>
    <row r="20" spans="1:10" ht="15">
      <c r="A20" s="109" t="s">
        <v>24</v>
      </c>
      <c r="B20" s="110">
        <v>351</v>
      </c>
      <c r="C20" s="117">
        <f>B20/1.5</f>
        <v>234</v>
      </c>
      <c r="D20" s="111">
        <v>94</v>
      </c>
      <c r="E20" s="112">
        <v>22.3</v>
      </c>
      <c r="F20" s="112">
        <v>4.3</v>
      </c>
      <c r="G20" s="113">
        <v>3.37</v>
      </c>
      <c r="H20" s="111">
        <v>28</v>
      </c>
      <c r="I20" s="112">
        <v>0.9</v>
      </c>
      <c r="J20" s="114">
        <v>4.8</v>
      </c>
    </row>
    <row r="21" spans="1:10" ht="15">
      <c r="A21" s="115" t="s">
        <v>63</v>
      </c>
      <c r="B21" s="116">
        <v>243</v>
      </c>
      <c r="C21" s="117">
        <f>B21/1.5</f>
        <v>162</v>
      </c>
      <c r="D21" s="117">
        <v>84</v>
      </c>
      <c r="E21" s="118">
        <v>20.1</v>
      </c>
      <c r="F21" s="118">
        <v>4</v>
      </c>
      <c r="G21" s="119">
        <v>3.43</v>
      </c>
      <c r="H21" s="117">
        <v>30</v>
      </c>
      <c r="I21" s="118">
        <v>0.8</v>
      </c>
      <c r="J21" s="120">
        <v>4.5</v>
      </c>
    </row>
    <row r="22" spans="1:10" ht="15">
      <c r="A22" s="121" t="s">
        <v>33</v>
      </c>
      <c r="B22" s="122">
        <v>264</v>
      </c>
      <c r="C22" s="123">
        <f>B22/1.5</f>
        <v>176</v>
      </c>
      <c r="D22" s="124">
        <v>80</v>
      </c>
      <c r="E22" s="125">
        <v>19.2</v>
      </c>
      <c r="F22" s="125">
        <v>3.5</v>
      </c>
      <c r="G22" s="126">
        <v>3.46</v>
      </c>
      <c r="H22" s="124">
        <v>26</v>
      </c>
      <c r="I22" s="125">
        <v>0.9</v>
      </c>
      <c r="J22" s="127">
        <v>3.7</v>
      </c>
    </row>
    <row r="24" spans="1:10" ht="15">
      <c r="A24" s="145" t="s">
        <v>66</v>
      </c>
      <c r="B24" s="146"/>
      <c r="C24" s="147">
        <f>AVERAGE(C25:C25)</f>
        <v>114.66666666666667</v>
      </c>
      <c r="D24" s="147">
        <f>AVERAGE(D25:D25)</f>
        <v>97</v>
      </c>
      <c r="E24" s="148">
        <f>AVERAGE(E25:E25)</f>
        <v>23</v>
      </c>
      <c r="F24" s="148">
        <f>AVERAGE(F25:F25)</f>
        <v>5</v>
      </c>
      <c r="G24" s="149">
        <f>AVERAGE(G25:G25)</f>
        <v>3.21</v>
      </c>
      <c r="H24" s="147">
        <f>AVERAGE(H25:H25)</f>
        <v>35</v>
      </c>
      <c r="I24" s="39">
        <f>AVERAGE(I25:I25)</f>
        <v>1</v>
      </c>
      <c r="J24" s="41">
        <f>AVERAGE(J25:J25)</f>
        <v>4.9</v>
      </c>
    </row>
    <row r="25" spans="1:10" ht="15">
      <c r="A25" s="121" t="s">
        <v>33</v>
      </c>
      <c r="B25" s="122">
        <v>172</v>
      </c>
      <c r="C25" s="123">
        <f>B25/1.5</f>
        <v>114.66666666666667</v>
      </c>
      <c r="D25" s="124">
        <v>97</v>
      </c>
      <c r="E25" s="125">
        <v>23</v>
      </c>
      <c r="F25" s="125">
        <v>5</v>
      </c>
      <c r="G25" s="126">
        <v>3.21</v>
      </c>
      <c r="H25" s="124">
        <v>35</v>
      </c>
      <c r="I25" s="125">
        <v>1</v>
      </c>
      <c r="J25" s="127">
        <v>4.9</v>
      </c>
    </row>
    <row r="27" spans="1:10" ht="15">
      <c r="A27" s="37" t="s">
        <v>57</v>
      </c>
      <c r="B27" s="108"/>
      <c r="C27" s="38">
        <f>AVERAGE(C28:C29)</f>
        <v>136</v>
      </c>
      <c r="D27" s="38">
        <f>AVERAGE(D28:D29)</f>
        <v>94.5</v>
      </c>
      <c r="E27" s="39">
        <f>AVERAGE(E28:E29)</f>
        <v>22.35</v>
      </c>
      <c r="F27" s="39">
        <f>AVERAGE(F28:F29)</f>
        <v>4.25</v>
      </c>
      <c r="G27" s="40">
        <f>AVERAGE(G28:G29)</f>
        <v>3.255</v>
      </c>
      <c r="H27" s="38">
        <f>AVERAGE(H28:H29)</f>
        <v>28</v>
      </c>
      <c r="I27" s="39">
        <f>AVERAGE(I28:I29)</f>
        <v>0.55</v>
      </c>
      <c r="J27" s="39">
        <f>AVERAGE(J28:J29)</f>
        <v>4.550000000000001</v>
      </c>
    </row>
    <row r="28" spans="1:10" ht="15">
      <c r="A28" s="109" t="s">
        <v>38</v>
      </c>
      <c r="B28" s="110">
        <v>196</v>
      </c>
      <c r="C28" s="111">
        <f>B28/1.5</f>
        <v>130.66666666666666</v>
      </c>
      <c r="D28" s="111">
        <v>102</v>
      </c>
      <c r="E28" s="112">
        <v>24</v>
      </c>
      <c r="F28" s="112">
        <v>4.1</v>
      </c>
      <c r="G28" s="113">
        <v>3.31</v>
      </c>
      <c r="H28" s="111">
        <v>28</v>
      </c>
      <c r="I28" s="112">
        <v>0.2</v>
      </c>
      <c r="J28" s="114">
        <v>4.7</v>
      </c>
    </row>
    <row r="29" spans="1:10" ht="15">
      <c r="A29" s="121" t="s">
        <v>65</v>
      </c>
      <c r="B29" s="122">
        <v>212</v>
      </c>
      <c r="C29" s="123">
        <f>B29/1.5</f>
        <v>141.33333333333334</v>
      </c>
      <c r="D29" s="124">
        <v>87</v>
      </c>
      <c r="E29" s="125">
        <v>20.7</v>
      </c>
      <c r="F29" s="125">
        <v>4.4</v>
      </c>
      <c r="G29" s="126">
        <v>3.2</v>
      </c>
      <c r="H29" s="124">
        <v>28</v>
      </c>
      <c r="I29" s="125">
        <v>0.9</v>
      </c>
      <c r="J29" s="127">
        <v>4.4</v>
      </c>
    </row>
    <row r="31" spans="1:10" ht="15">
      <c r="A31" s="37" t="s">
        <v>59</v>
      </c>
      <c r="B31" s="108"/>
      <c r="C31" s="38">
        <f>AVERAGE(C32:C37)</f>
        <v>152</v>
      </c>
      <c r="D31" s="38">
        <f>AVERAGE(D32:D37)</f>
        <v>80.16666666666667</v>
      </c>
      <c r="E31" s="39">
        <f>AVERAGE(E32:E37)</f>
        <v>19.21666666666667</v>
      </c>
      <c r="F31" s="39">
        <f>AVERAGE(F32:F37)</f>
        <v>8.383333333333335</v>
      </c>
      <c r="G31" s="40">
        <f>AVERAGE(G32:G37)</f>
        <v>3.1100000000000008</v>
      </c>
      <c r="H31" s="38">
        <f>AVERAGE(H32:H37)</f>
        <v>51.333333333333336</v>
      </c>
      <c r="I31" s="39">
        <f>AVERAGE(I32,I37)</f>
        <v>2.9</v>
      </c>
      <c r="J31" s="41">
        <f>AVERAGE(J32,J37)</f>
        <v>5.7</v>
      </c>
    </row>
    <row r="32" spans="1:10" ht="15">
      <c r="A32" s="109" t="s">
        <v>60</v>
      </c>
      <c r="B32" s="110">
        <v>305</v>
      </c>
      <c r="C32" s="117">
        <f>B32/1.5</f>
        <v>203.33333333333334</v>
      </c>
      <c r="D32" s="111">
        <v>84</v>
      </c>
      <c r="E32" s="112">
        <v>20.1</v>
      </c>
      <c r="F32" s="112">
        <v>8.6</v>
      </c>
      <c r="G32" s="113">
        <v>3.03</v>
      </c>
      <c r="H32" s="111">
        <v>53</v>
      </c>
      <c r="I32" s="112">
        <v>3.5</v>
      </c>
      <c r="J32" s="114">
        <v>6</v>
      </c>
    </row>
    <row r="33" spans="1:10" ht="15">
      <c r="A33" s="115" t="s">
        <v>65</v>
      </c>
      <c r="B33" s="116">
        <v>285</v>
      </c>
      <c r="C33" s="117">
        <f>B33/1.5</f>
        <v>190</v>
      </c>
      <c r="D33" s="117">
        <v>65</v>
      </c>
      <c r="E33" s="118">
        <v>15.8</v>
      </c>
      <c r="F33" s="118">
        <v>12.6</v>
      </c>
      <c r="G33" s="119">
        <v>2.99</v>
      </c>
      <c r="H33" s="117">
        <v>72</v>
      </c>
      <c r="I33" s="118">
        <v>7.8</v>
      </c>
      <c r="J33" s="120">
        <v>5.7</v>
      </c>
    </row>
    <row r="34" spans="1:10" ht="15">
      <c r="A34" s="115" t="s">
        <v>61</v>
      </c>
      <c r="B34" s="116">
        <v>174</v>
      </c>
      <c r="C34" s="117">
        <f>B34/1.5</f>
        <v>116</v>
      </c>
      <c r="D34" s="117">
        <v>91</v>
      </c>
      <c r="E34" s="118">
        <v>21.6</v>
      </c>
      <c r="F34" s="118">
        <v>7.8</v>
      </c>
      <c r="G34" s="119">
        <v>3.08</v>
      </c>
      <c r="H34" s="117">
        <v>46</v>
      </c>
      <c r="I34" s="118">
        <v>2.7</v>
      </c>
      <c r="J34" s="120">
        <v>6.1</v>
      </c>
    </row>
    <row r="35" spans="1:10" ht="15">
      <c r="A35" s="115" t="s">
        <v>62</v>
      </c>
      <c r="B35" s="116">
        <v>226</v>
      </c>
      <c r="C35" s="117">
        <f>B35/1.5</f>
        <v>150.66666666666666</v>
      </c>
      <c r="D35" s="117">
        <v>79</v>
      </c>
      <c r="E35" s="118">
        <v>19</v>
      </c>
      <c r="F35" s="118">
        <v>8.1</v>
      </c>
      <c r="G35" s="119">
        <v>3.14</v>
      </c>
      <c r="H35" s="117">
        <v>51</v>
      </c>
      <c r="I35" s="118">
        <v>3.5</v>
      </c>
      <c r="J35" s="120">
        <v>5.8</v>
      </c>
    </row>
    <row r="36" spans="1:10" ht="15">
      <c r="A36" s="115" t="s">
        <v>63</v>
      </c>
      <c r="B36" s="116">
        <v>204</v>
      </c>
      <c r="C36" s="117">
        <f>B36/1.5</f>
        <v>136</v>
      </c>
      <c r="D36" s="117">
        <v>87</v>
      </c>
      <c r="E36" s="118">
        <v>20.7</v>
      </c>
      <c r="F36" s="118">
        <v>6.6</v>
      </c>
      <c r="G36" s="119">
        <v>3.22</v>
      </c>
      <c r="H36" s="117">
        <v>43</v>
      </c>
      <c r="I36" s="118">
        <v>2.5</v>
      </c>
      <c r="J36" s="120">
        <v>5</v>
      </c>
    </row>
    <row r="37" spans="1:10" ht="15">
      <c r="A37" s="121" t="s">
        <v>21</v>
      </c>
      <c r="B37" s="122">
        <v>174</v>
      </c>
      <c r="C37" s="123">
        <f>B37/1.5</f>
        <v>116</v>
      </c>
      <c r="D37" s="124">
        <v>75</v>
      </c>
      <c r="E37" s="125">
        <v>18.1</v>
      </c>
      <c r="F37" s="125">
        <v>6.6</v>
      </c>
      <c r="G37" s="126">
        <v>3.2</v>
      </c>
      <c r="H37" s="124">
        <v>43</v>
      </c>
      <c r="I37" s="125">
        <v>2.3</v>
      </c>
      <c r="J37" s="127">
        <v>5.4</v>
      </c>
    </row>
    <row r="39" spans="1:10" ht="15">
      <c r="A39" s="37" t="s">
        <v>67</v>
      </c>
      <c r="B39" s="108"/>
      <c r="C39" s="38">
        <f>AVERAGE(C40:C41)</f>
        <v>164</v>
      </c>
      <c r="D39" s="38">
        <f>AVERAGE(D40:D41)</f>
        <v>77</v>
      </c>
      <c r="E39" s="39">
        <f>AVERAGE(E40:E41)</f>
        <v>18.5</v>
      </c>
      <c r="F39" s="39">
        <f>AVERAGE(F40:F41)</f>
        <v>4.1</v>
      </c>
      <c r="G39" s="40">
        <f>AVERAGE(G40:G41)</f>
        <v>3.41</v>
      </c>
      <c r="H39" s="38">
        <f>AVERAGE(H40:H41)</f>
        <v>30</v>
      </c>
      <c r="I39" s="39">
        <f>AVERAGE(I40:I41)</f>
        <v>1.3</v>
      </c>
      <c r="J39" s="41">
        <f>AVERAGE(J40:J41)</f>
        <v>4.3</v>
      </c>
    </row>
    <row r="40" spans="1:10" ht="15">
      <c r="A40" s="109" t="s">
        <v>21</v>
      </c>
      <c r="B40" s="110">
        <v>246</v>
      </c>
      <c r="C40" s="111">
        <f>B40/1.5</f>
        <v>164</v>
      </c>
      <c r="D40" s="111">
        <v>77</v>
      </c>
      <c r="E40" s="112">
        <v>18.5</v>
      </c>
      <c r="F40" s="112">
        <v>4.1</v>
      </c>
      <c r="G40" s="113">
        <v>3.41</v>
      </c>
      <c r="H40" s="111">
        <v>30</v>
      </c>
      <c r="I40" s="112">
        <v>1.3</v>
      </c>
      <c r="J40" s="114">
        <v>4.3</v>
      </c>
    </row>
    <row r="41" spans="1:10" ht="15">
      <c r="A41" s="121" t="s">
        <v>68</v>
      </c>
      <c r="B41" s="122"/>
      <c r="C41" s="123"/>
      <c r="D41" s="124"/>
      <c r="E41" s="125"/>
      <c r="F41" s="125"/>
      <c r="G41" s="126"/>
      <c r="H41" s="124"/>
      <c r="I41" s="125"/>
      <c r="J41" s="127"/>
    </row>
    <row r="43" spans="1:10" ht="15">
      <c r="A43" s="37" t="s">
        <v>69</v>
      </c>
      <c r="B43" s="108"/>
      <c r="C43" s="38">
        <f>AVERAGE(C44:C50)</f>
        <v>86.66666666666666</v>
      </c>
      <c r="D43" s="38">
        <f>AVERAGE(D44:D50)</f>
        <v>87</v>
      </c>
      <c r="E43" s="39">
        <f>AVERAGE(E44:E50)</f>
        <v>20.759999999999998</v>
      </c>
      <c r="F43" s="39">
        <f>AVERAGE(F44:F50)</f>
        <v>5.119999999999999</v>
      </c>
      <c r="G43" s="40">
        <f>AVERAGE(G44:G50)</f>
        <v>3.25</v>
      </c>
      <c r="H43" s="38">
        <f>AVERAGE(H44:H50)</f>
        <v>35.4</v>
      </c>
      <c r="I43" s="39">
        <f>AVERAGE(I44,I50)</f>
        <v>0.5</v>
      </c>
      <c r="J43" s="41">
        <f>AVERAGE(J44,J50)</f>
        <v>4.6</v>
      </c>
    </row>
    <row r="44" spans="1:10" ht="15">
      <c r="A44" s="109" t="s">
        <v>70</v>
      </c>
      <c r="B44" s="110">
        <v>121</v>
      </c>
      <c r="C44" s="117">
        <f>B44/1.5</f>
        <v>80.66666666666667</v>
      </c>
      <c r="D44" s="111">
        <v>98</v>
      </c>
      <c r="E44" s="112">
        <v>23.2</v>
      </c>
      <c r="F44" s="112">
        <v>4.2</v>
      </c>
      <c r="G44" s="113">
        <v>3.29</v>
      </c>
      <c r="H44" s="111">
        <v>30</v>
      </c>
      <c r="I44" s="112">
        <v>0.5</v>
      </c>
      <c r="J44" s="114">
        <v>4.6</v>
      </c>
    </row>
    <row r="45" spans="1:10" ht="15">
      <c r="A45" s="115" t="s">
        <v>65</v>
      </c>
      <c r="B45" s="116">
        <v>143</v>
      </c>
      <c r="C45" s="117">
        <f>B45/1.5</f>
        <v>95.33333333333333</v>
      </c>
      <c r="D45" s="117">
        <v>84</v>
      </c>
      <c r="E45" s="118">
        <v>20.1</v>
      </c>
      <c r="F45" s="118">
        <v>5.8</v>
      </c>
      <c r="G45" s="119">
        <v>3.18</v>
      </c>
      <c r="H45" s="117">
        <v>39</v>
      </c>
      <c r="I45" s="118">
        <v>1.4</v>
      </c>
      <c r="J45" s="120">
        <v>5.7</v>
      </c>
    </row>
    <row r="46" spans="1:10" ht="15">
      <c r="A46" s="115" t="s">
        <v>71</v>
      </c>
      <c r="B46" s="116">
        <v>129</v>
      </c>
      <c r="C46" s="117">
        <f>B46/1.5</f>
        <v>86</v>
      </c>
      <c r="D46" s="117">
        <v>81</v>
      </c>
      <c r="E46" s="118">
        <v>19.4</v>
      </c>
      <c r="F46" s="118">
        <v>5.7</v>
      </c>
      <c r="G46" s="119">
        <v>3.24</v>
      </c>
      <c r="H46" s="117">
        <v>40</v>
      </c>
      <c r="I46" s="118">
        <v>1.3</v>
      </c>
      <c r="J46" s="120">
        <v>6</v>
      </c>
    </row>
    <row r="47" spans="1:10" ht="15">
      <c r="A47" s="115" t="s">
        <v>33</v>
      </c>
      <c r="B47" s="116">
        <v>108</v>
      </c>
      <c r="C47" s="117">
        <f>B47/1.5</f>
        <v>72</v>
      </c>
      <c r="D47" s="117">
        <v>89</v>
      </c>
      <c r="E47" s="118">
        <v>21.2</v>
      </c>
      <c r="F47" s="118">
        <v>4.2</v>
      </c>
      <c r="G47" s="119">
        <v>3.37</v>
      </c>
      <c r="H47" s="117">
        <v>29</v>
      </c>
      <c r="I47" s="118">
        <v>1.2</v>
      </c>
      <c r="J47" s="120">
        <v>4.4</v>
      </c>
    </row>
    <row r="48" spans="1:10" ht="15">
      <c r="A48" s="115" t="s">
        <v>21</v>
      </c>
      <c r="B48" s="116">
        <v>149</v>
      </c>
      <c r="C48" s="117">
        <f>B48/1.5</f>
        <v>99.33333333333333</v>
      </c>
      <c r="D48" s="117">
        <v>83</v>
      </c>
      <c r="E48" s="118">
        <v>19.9</v>
      </c>
      <c r="F48" s="118">
        <v>5.7</v>
      </c>
      <c r="G48" s="119">
        <v>3.17</v>
      </c>
      <c r="H48" s="117">
        <v>39</v>
      </c>
      <c r="I48" s="118">
        <v>1.1</v>
      </c>
      <c r="J48" s="120">
        <v>6</v>
      </c>
    </row>
    <row r="49" spans="1:10" ht="15">
      <c r="A49" s="115" t="s">
        <v>72</v>
      </c>
      <c r="B49" s="116"/>
      <c r="C49" s="117"/>
      <c r="D49" s="117"/>
      <c r="E49" s="118"/>
      <c r="F49" s="118"/>
      <c r="G49" s="119"/>
      <c r="H49" s="117"/>
      <c r="I49" s="118"/>
      <c r="J49" s="120"/>
    </row>
    <row r="50" spans="1:10" ht="15">
      <c r="A50" s="121" t="s">
        <v>73</v>
      </c>
      <c r="B50" s="122"/>
      <c r="C50" s="123"/>
      <c r="D50" s="124"/>
      <c r="E50" s="125"/>
      <c r="F50" s="125"/>
      <c r="G50" s="126"/>
      <c r="H50" s="124"/>
      <c r="I50" s="125"/>
      <c r="J50" s="12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0">
      <selection activeCell="K1" sqref="K1"/>
    </sheetView>
  </sheetViews>
  <sheetFormatPr defaultColWidth="11.19921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8.59765625" style="0" customWidth="1"/>
    <col min="5" max="5" width="7.296875" style="0" customWidth="1"/>
    <col min="6" max="6" width="8.5" style="0" customWidth="1"/>
    <col min="7" max="7" width="7.3984375" style="0" customWidth="1"/>
    <col min="8" max="8" width="9.19921875" style="0" customWidth="1"/>
    <col min="9" max="9" width="9" style="0" customWidth="1"/>
    <col min="10" max="10" width="8.69921875" style="0" customWidth="1"/>
    <col min="11" max="16384" width="10.69921875" style="0" customWidth="1"/>
  </cols>
  <sheetData>
    <row r="1" spans="1:10" ht="15">
      <c r="A1" s="6" t="s">
        <v>0</v>
      </c>
      <c r="B1" s="6"/>
      <c r="C1" s="7"/>
      <c r="D1" s="7"/>
      <c r="E1" s="8"/>
      <c r="F1" s="9"/>
      <c r="G1" s="5"/>
      <c r="H1" s="2"/>
      <c r="I1" s="3"/>
      <c r="J1" s="3"/>
    </row>
    <row r="2" spans="1:10" ht="15">
      <c r="A2" s="6" t="s">
        <v>1</v>
      </c>
      <c r="B2" s="6"/>
      <c r="C2" s="7"/>
      <c r="D2" s="7"/>
      <c r="E2" s="8"/>
      <c r="F2" s="9"/>
      <c r="G2" s="5"/>
      <c r="H2" s="2"/>
      <c r="I2" s="3"/>
      <c r="J2" s="3"/>
    </row>
    <row r="3" spans="1:10" ht="15">
      <c r="A3" s="6" t="s">
        <v>2</v>
      </c>
      <c r="B3" s="6"/>
      <c r="C3" s="7"/>
      <c r="D3" s="7"/>
      <c r="E3" s="8"/>
      <c r="F3" s="9"/>
      <c r="G3" s="5"/>
      <c r="H3" s="2"/>
      <c r="I3" s="3"/>
      <c r="J3" s="3"/>
    </row>
    <row r="4" spans="1:10" ht="15">
      <c r="A4" s="6"/>
      <c r="B4" s="6"/>
      <c r="C4" s="7"/>
      <c r="D4" s="7"/>
      <c r="E4" s="8"/>
      <c r="F4" s="9"/>
      <c r="G4" s="5"/>
      <c r="H4" s="2"/>
      <c r="I4" s="3"/>
      <c r="J4" s="3"/>
    </row>
    <row r="5" spans="1:10" ht="15">
      <c r="A5" s="10" t="s">
        <v>75</v>
      </c>
      <c r="B5" s="10"/>
      <c r="C5" s="11"/>
      <c r="D5" s="12"/>
      <c r="E5" s="13"/>
      <c r="F5" s="14"/>
      <c r="G5" s="15"/>
      <c r="H5" s="16"/>
      <c r="I5" s="17"/>
      <c r="J5" s="17"/>
    </row>
    <row r="6" spans="1:10" ht="15">
      <c r="A6" s="6"/>
      <c r="B6" s="6"/>
      <c r="C6" s="7"/>
      <c r="D6" s="7"/>
      <c r="E6" s="8"/>
      <c r="F6" s="9"/>
      <c r="G6" s="5"/>
      <c r="H6" s="2"/>
      <c r="I6" s="3"/>
      <c r="J6" s="3"/>
    </row>
    <row r="7" spans="1:10" ht="15">
      <c r="A7" s="18" t="s">
        <v>4</v>
      </c>
      <c r="B7" s="18"/>
      <c r="C7" s="19"/>
      <c r="D7" s="19"/>
      <c r="E7" s="20"/>
      <c r="F7" s="21"/>
      <c r="G7" s="5"/>
      <c r="H7" s="2"/>
      <c r="I7" s="3"/>
      <c r="J7" s="3"/>
    </row>
    <row r="8" spans="1:10" ht="15">
      <c r="A8" s="1"/>
      <c r="B8" s="1"/>
      <c r="C8" s="2"/>
      <c r="D8" s="2"/>
      <c r="E8" s="3"/>
      <c r="F8" s="4"/>
      <c r="G8" s="5"/>
      <c r="H8" s="2"/>
      <c r="I8" s="3"/>
      <c r="J8" s="3"/>
    </row>
    <row r="9" spans="3:10" ht="15">
      <c r="C9" s="22"/>
      <c r="D9" s="22"/>
      <c r="E9" s="23"/>
      <c r="G9" s="24"/>
      <c r="H9" s="22"/>
      <c r="I9" s="23"/>
      <c r="J9" s="23"/>
    </row>
    <row r="10" spans="1:10" ht="15">
      <c r="A10" s="25" t="s">
        <v>6</v>
      </c>
      <c r="B10" s="105"/>
      <c r="C10" s="26" t="s">
        <v>7</v>
      </c>
      <c r="D10" s="27" t="s">
        <v>8</v>
      </c>
      <c r="E10" s="28"/>
      <c r="F10" s="29" t="s">
        <v>9</v>
      </c>
      <c r="G10" s="30" t="s">
        <v>10</v>
      </c>
      <c r="H10" s="26" t="s">
        <v>11</v>
      </c>
      <c r="I10" s="106" t="s">
        <v>12</v>
      </c>
      <c r="J10" s="28" t="s">
        <v>13</v>
      </c>
    </row>
    <row r="11" spans="1:10" ht="15">
      <c r="A11" s="31"/>
      <c r="B11" s="107"/>
      <c r="C11" s="32" t="s">
        <v>14</v>
      </c>
      <c r="D11" s="33" t="s">
        <v>15</v>
      </c>
      <c r="E11" s="34" t="s">
        <v>16</v>
      </c>
      <c r="F11" s="35" t="s">
        <v>17</v>
      </c>
      <c r="G11" s="36"/>
      <c r="H11" s="32"/>
      <c r="I11" s="34" t="s">
        <v>18</v>
      </c>
      <c r="J11" s="34" t="s">
        <v>19</v>
      </c>
    </row>
    <row r="12" spans="1:10" ht="15">
      <c r="A12" s="145" t="s">
        <v>53</v>
      </c>
      <c r="B12" s="146"/>
      <c r="C12" s="147">
        <f>AVERAGE(C13:C15)</f>
        <v>177.55555555555554</v>
      </c>
      <c r="D12" s="147">
        <f>AVERAGE(D13:D15)</f>
        <v>87.33333333333333</v>
      </c>
      <c r="E12" s="148">
        <f>AVERAGE(E13:E15)</f>
        <v>20.8</v>
      </c>
      <c r="F12" s="148">
        <f>AVERAGE(F13:F15)</f>
        <v>3.5666666666666664</v>
      </c>
      <c r="G12" s="149">
        <f>AVERAGE(G13:G15)</f>
        <v>3.466666666666667</v>
      </c>
      <c r="H12" s="147">
        <f>AVERAGE(H13:H15)</f>
        <v>27.333333333333332</v>
      </c>
      <c r="I12" s="148">
        <f>AVERAGE(I13:I15)</f>
        <v>0.7999999999999999</v>
      </c>
      <c r="J12" s="150">
        <f>AVERAGE(J13:J15)</f>
        <v>3.9666666666666663</v>
      </c>
    </row>
    <row r="13" spans="1:10" ht="15">
      <c r="A13" s="109" t="s">
        <v>24</v>
      </c>
      <c r="B13" s="110">
        <v>310</v>
      </c>
      <c r="C13" s="117">
        <f>B13/1.5</f>
        <v>206.66666666666666</v>
      </c>
      <c r="D13" s="111">
        <v>91</v>
      </c>
      <c r="E13" s="112">
        <v>21.6</v>
      </c>
      <c r="F13" s="112">
        <v>4</v>
      </c>
      <c r="G13" s="113">
        <v>3.43</v>
      </c>
      <c r="H13" s="111">
        <v>30</v>
      </c>
      <c r="I13" s="112">
        <v>1</v>
      </c>
      <c r="J13" s="114">
        <v>4.3</v>
      </c>
    </row>
    <row r="14" spans="1:10" ht="15">
      <c r="A14" s="115" t="s">
        <v>63</v>
      </c>
      <c r="B14" s="116">
        <v>237</v>
      </c>
      <c r="C14" s="117">
        <f>B14/1.5</f>
        <v>158</v>
      </c>
      <c r="D14" s="117">
        <v>86</v>
      </c>
      <c r="E14" s="118">
        <v>20.5</v>
      </c>
      <c r="F14" s="118">
        <v>3.2</v>
      </c>
      <c r="G14" s="119">
        <v>3.49</v>
      </c>
      <c r="H14" s="117">
        <v>20</v>
      </c>
      <c r="I14" s="118">
        <v>0.5</v>
      </c>
      <c r="J14" s="120">
        <v>3.9</v>
      </c>
    </row>
    <row r="15" spans="1:10" ht="15">
      <c r="A15" s="121" t="s">
        <v>33</v>
      </c>
      <c r="B15" s="122">
        <v>252</v>
      </c>
      <c r="C15" s="123">
        <f>B15/1.5</f>
        <v>168</v>
      </c>
      <c r="D15" s="124">
        <v>85</v>
      </c>
      <c r="E15" s="125">
        <v>20.3</v>
      </c>
      <c r="F15" s="125">
        <v>3.5</v>
      </c>
      <c r="G15" s="126">
        <v>3.48</v>
      </c>
      <c r="H15" s="124">
        <v>32</v>
      </c>
      <c r="I15" s="125">
        <v>0.9</v>
      </c>
      <c r="J15" s="127">
        <v>3.7</v>
      </c>
    </row>
    <row r="16" ht="15"/>
    <row r="17" spans="1:10" ht="15">
      <c r="A17" s="145" t="s">
        <v>66</v>
      </c>
      <c r="B17" s="146"/>
      <c r="C17" s="147">
        <f>AVERAGE(C18:C18)</f>
        <v>108</v>
      </c>
      <c r="D17" s="147">
        <f>AVERAGE(D18:D18)</f>
        <v>105</v>
      </c>
      <c r="E17" s="148">
        <f>AVERAGE(E18:E18)</f>
        <v>24.6</v>
      </c>
      <c r="F17" s="148">
        <f>AVERAGE(F18:F18)</f>
        <v>5.3</v>
      </c>
      <c r="G17" s="149">
        <f>AVERAGE(G18:G18)</f>
        <v>3.3</v>
      </c>
      <c r="H17" s="147">
        <f>AVERAGE(H18:H18)</f>
        <v>32</v>
      </c>
      <c r="I17" s="39">
        <f>AVERAGE(I18:I18)</f>
        <v>0.6000000000000001</v>
      </c>
      <c r="J17" s="41">
        <f>AVERAGE(J18:J18)</f>
        <v>4.6</v>
      </c>
    </row>
    <row r="18" spans="1:10" ht="15">
      <c r="A18" s="121" t="s">
        <v>33</v>
      </c>
      <c r="B18" s="122">
        <v>162</v>
      </c>
      <c r="C18" s="123">
        <f>B18/1.5</f>
        <v>108</v>
      </c>
      <c r="D18" s="124">
        <v>105</v>
      </c>
      <c r="E18" s="125">
        <v>24.6</v>
      </c>
      <c r="F18" s="125">
        <v>5.3</v>
      </c>
      <c r="G18" s="126">
        <v>3.3</v>
      </c>
      <c r="H18" s="124">
        <v>32</v>
      </c>
      <c r="I18" s="125">
        <v>0.6000000000000001</v>
      </c>
      <c r="J18" s="127">
        <v>4.6</v>
      </c>
    </row>
    <row r="19" ht="15"/>
    <row r="20" spans="1:10" ht="15">
      <c r="A20" s="37" t="s">
        <v>59</v>
      </c>
      <c r="B20" s="108"/>
      <c r="C20" s="38">
        <f>AVERAGE(C21:C26)</f>
        <v>190.66666666666666</v>
      </c>
      <c r="D20" s="38">
        <f>AVERAGE(D21:D26)</f>
        <v>81</v>
      </c>
      <c r="E20" s="39">
        <f>AVERAGE(E21:E26)</f>
        <v>19.4</v>
      </c>
      <c r="F20" s="39">
        <f>AVERAGE(F21:F26)</f>
        <v>9.5</v>
      </c>
      <c r="G20" s="40">
        <f>AVERAGE(G21:G26)</f>
        <v>3.065</v>
      </c>
      <c r="H20" s="38">
        <f>AVERAGE(H21:H26)</f>
        <v>61.5</v>
      </c>
      <c r="I20" s="39">
        <f>AVERAGE(I21,I26)</f>
        <v>3</v>
      </c>
      <c r="J20" s="41">
        <f>AVERAGE(J21,J26)</f>
        <v>5.4</v>
      </c>
    </row>
    <row r="21" spans="1:10" ht="15">
      <c r="A21" s="109" t="s">
        <v>60</v>
      </c>
      <c r="B21" s="110">
        <v>265</v>
      </c>
      <c r="C21" s="117">
        <f>B21/1.5</f>
        <v>176.66666666666666</v>
      </c>
      <c r="D21" s="111">
        <v>90</v>
      </c>
      <c r="E21" s="112">
        <v>21.4</v>
      </c>
      <c r="F21" s="112">
        <v>7.7</v>
      </c>
      <c r="G21" s="113">
        <v>3.12</v>
      </c>
      <c r="H21" s="111">
        <v>58</v>
      </c>
      <c r="I21" s="112">
        <v>3</v>
      </c>
      <c r="J21" s="114">
        <v>5.4</v>
      </c>
    </row>
    <row r="22" spans="1:10" ht="15">
      <c r="A22" s="115" t="s">
        <v>65</v>
      </c>
      <c r="B22" s="116">
        <v>307</v>
      </c>
      <c r="C22" s="117">
        <f>B22/1.5</f>
        <v>204.66666666666666</v>
      </c>
      <c r="D22" s="117">
        <v>72</v>
      </c>
      <c r="E22" s="118">
        <v>17.4</v>
      </c>
      <c r="F22" s="118">
        <v>11.3</v>
      </c>
      <c r="G22" s="119">
        <v>3.01</v>
      </c>
      <c r="H22" s="117">
        <v>65</v>
      </c>
      <c r="I22" s="118">
        <v>6.6</v>
      </c>
      <c r="J22" s="120">
        <v>5.3</v>
      </c>
    </row>
    <row r="23" spans="1:10" ht="15">
      <c r="A23" s="115" t="s">
        <v>61</v>
      </c>
      <c r="B23" s="116"/>
      <c r="C23" s="117"/>
      <c r="D23" s="117"/>
      <c r="E23" s="118"/>
      <c r="F23" s="118"/>
      <c r="G23" s="119"/>
      <c r="H23" s="117"/>
      <c r="I23" s="118"/>
      <c r="J23" s="120"/>
    </row>
    <row r="24" spans="1:10" ht="15">
      <c r="A24" s="115" t="s">
        <v>62</v>
      </c>
      <c r="B24" s="116"/>
      <c r="C24" s="117"/>
      <c r="D24" s="117"/>
      <c r="E24" s="118"/>
      <c r="F24" s="118"/>
      <c r="G24" s="119"/>
      <c r="H24" s="117"/>
      <c r="I24" s="118"/>
      <c r="J24" s="120"/>
    </row>
    <row r="25" spans="1:10" ht="15">
      <c r="A25" s="115" t="s">
        <v>63</v>
      </c>
      <c r="B25" s="116"/>
      <c r="C25" s="117"/>
      <c r="D25" s="117"/>
      <c r="E25" s="118"/>
      <c r="F25" s="118"/>
      <c r="G25" s="119"/>
      <c r="H25" s="117"/>
      <c r="I25" s="118"/>
      <c r="J25" s="120"/>
    </row>
    <row r="26" spans="1:10" ht="15">
      <c r="A26" s="121" t="s">
        <v>21</v>
      </c>
      <c r="B26" s="122"/>
      <c r="C26" s="123"/>
      <c r="D26" s="124"/>
      <c r="E26" s="125"/>
      <c r="F26" s="125"/>
      <c r="G26" s="126"/>
      <c r="H26" s="124"/>
      <c r="I26" s="125"/>
      <c r="J26" s="127"/>
    </row>
    <row r="27" ht="15"/>
    <row r="28" spans="1:10" ht="15">
      <c r="A28" s="37" t="s">
        <v>67</v>
      </c>
      <c r="B28" s="108"/>
      <c r="C28" s="38">
        <f>AVERAGE(C29:C30)</f>
        <v>166.66666666666666</v>
      </c>
      <c r="D28" s="38">
        <f>AVERAGE(D29:D30)</f>
        <v>83</v>
      </c>
      <c r="E28" s="39">
        <f>AVERAGE(E29:E30)</f>
        <v>19.9</v>
      </c>
      <c r="F28" s="39">
        <f>AVERAGE(F29:F30)</f>
        <v>3.8</v>
      </c>
      <c r="G28" s="40">
        <f>AVERAGE(G29:G30)</f>
        <v>3.47</v>
      </c>
      <c r="H28" s="38">
        <f>AVERAGE(H29:H30)</f>
        <v>28</v>
      </c>
      <c r="I28" s="39">
        <f>AVERAGE(I29:I30)</f>
        <v>0.9</v>
      </c>
      <c r="J28" s="41">
        <f>AVERAGE(J29:J30)</f>
        <v>4.3</v>
      </c>
    </row>
    <row r="29" spans="1:10" ht="15">
      <c r="A29" s="109" t="s">
        <v>21</v>
      </c>
      <c r="B29" s="110">
        <v>250</v>
      </c>
      <c r="C29" s="111">
        <f>B29/1.5</f>
        <v>166.66666666666666</v>
      </c>
      <c r="D29" s="111">
        <v>83</v>
      </c>
      <c r="E29" s="112">
        <v>19.9</v>
      </c>
      <c r="F29" s="112">
        <v>3.8</v>
      </c>
      <c r="G29" s="113">
        <v>3.47</v>
      </c>
      <c r="H29" s="111">
        <v>28</v>
      </c>
      <c r="I29" s="112">
        <v>0.9</v>
      </c>
      <c r="J29" s="114">
        <v>4.3</v>
      </c>
    </row>
    <row r="30" spans="1:10" ht="15">
      <c r="A30" s="121" t="s">
        <v>68</v>
      </c>
      <c r="B30" s="122"/>
      <c r="C30" s="123"/>
      <c r="D30" s="124"/>
      <c r="E30" s="125"/>
      <c r="F30" s="125"/>
      <c r="G30" s="126"/>
      <c r="H30" s="124"/>
      <c r="I30" s="125"/>
      <c r="J30" s="127"/>
    </row>
    <row r="31" ht="15"/>
    <row r="32" spans="1:10" ht="15">
      <c r="A32" s="37" t="s">
        <v>69</v>
      </c>
      <c r="B32" s="108"/>
      <c r="C32" s="38">
        <f>AVERAGE(C33:C39)</f>
        <v>90.53333333333333</v>
      </c>
      <c r="D32" s="38">
        <f>AVERAGE(D33:D39)</f>
        <v>92.6</v>
      </c>
      <c r="E32" s="39">
        <f>AVERAGE(E33:E39)</f>
        <v>21.98</v>
      </c>
      <c r="F32" s="39">
        <f>AVERAGE(F33:F39)</f>
        <v>4.9799999999999995</v>
      </c>
      <c r="G32" s="40">
        <f>AVERAGE(G33:G39)</f>
        <v>3.268</v>
      </c>
      <c r="H32" s="38">
        <f>AVERAGE(H33:H39)</f>
        <v>36.4</v>
      </c>
      <c r="I32" s="39">
        <f>AVERAGE(I33,I39)</f>
        <v>0.9</v>
      </c>
      <c r="J32" s="41">
        <f>AVERAGE(J33,J39)</f>
        <v>5.1</v>
      </c>
    </row>
    <row r="33" spans="1:10" ht="15">
      <c r="A33" s="109" t="s">
        <v>70</v>
      </c>
      <c r="B33" s="110">
        <v>143</v>
      </c>
      <c r="C33" s="117">
        <f>B33/1.5</f>
        <v>95.33333333333333</v>
      </c>
      <c r="D33" s="111">
        <v>92</v>
      </c>
      <c r="E33" s="112">
        <v>21.9</v>
      </c>
      <c r="F33" s="112">
        <v>5.1</v>
      </c>
      <c r="G33" s="113">
        <v>3.22</v>
      </c>
      <c r="H33" s="111">
        <v>36</v>
      </c>
      <c r="I33" s="112">
        <v>0.9</v>
      </c>
      <c r="J33" s="114">
        <v>5.1</v>
      </c>
    </row>
    <row r="34" spans="1:10" ht="15">
      <c r="A34" s="115" t="s">
        <v>65</v>
      </c>
      <c r="B34" s="116">
        <v>149</v>
      </c>
      <c r="C34" s="117">
        <f>B34/1.5</f>
        <v>99.33333333333333</v>
      </c>
      <c r="D34" s="117">
        <v>89</v>
      </c>
      <c r="E34" s="118">
        <v>21.2</v>
      </c>
      <c r="F34" s="118">
        <v>4.8</v>
      </c>
      <c r="G34" s="119">
        <v>3.36</v>
      </c>
      <c r="H34" s="117">
        <v>32</v>
      </c>
      <c r="I34" s="118">
        <v>0.9</v>
      </c>
      <c r="J34" s="120">
        <v>5.1</v>
      </c>
    </row>
    <row r="35" spans="1:10" ht="15">
      <c r="A35" s="115" t="s">
        <v>71</v>
      </c>
      <c r="B35" s="116">
        <v>140</v>
      </c>
      <c r="C35" s="117">
        <f>B35/1.5</f>
        <v>93.33333333333333</v>
      </c>
      <c r="D35" s="117">
        <v>88</v>
      </c>
      <c r="E35" s="118">
        <v>21</v>
      </c>
      <c r="F35" s="118">
        <v>5.9</v>
      </c>
      <c r="G35" s="119">
        <v>3.13</v>
      </c>
      <c r="H35" s="117">
        <v>43</v>
      </c>
      <c r="I35" s="118">
        <v>0.9</v>
      </c>
      <c r="J35" s="120">
        <v>6.2</v>
      </c>
    </row>
    <row r="36" spans="1:10" ht="15">
      <c r="A36" s="115" t="s">
        <v>33</v>
      </c>
      <c r="B36" s="116">
        <v>99</v>
      </c>
      <c r="C36" s="117">
        <f>B36/1.5</f>
        <v>66</v>
      </c>
      <c r="D36" s="117">
        <v>90</v>
      </c>
      <c r="E36" s="118">
        <v>21.4</v>
      </c>
      <c r="F36" s="118">
        <v>4.8</v>
      </c>
      <c r="G36" s="119">
        <v>3.27</v>
      </c>
      <c r="H36" s="117">
        <v>36</v>
      </c>
      <c r="I36" s="118">
        <v>0.9</v>
      </c>
      <c r="J36" s="120">
        <v>5</v>
      </c>
    </row>
    <row r="37" spans="1:10" ht="15">
      <c r="A37" s="115" t="s">
        <v>21</v>
      </c>
      <c r="B37" s="116">
        <v>148</v>
      </c>
      <c r="C37" s="117">
        <f>B37/1.5</f>
        <v>98.66666666666667</v>
      </c>
      <c r="D37" s="117">
        <v>104</v>
      </c>
      <c r="E37" s="118">
        <v>24.4</v>
      </c>
      <c r="F37" s="118">
        <v>4.3</v>
      </c>
      <c r="G37" s="119">
        <v>3.36</v>
      </c>
      <c r="H37" s="117">
        <v>35</v>
      </c>
      <c r="I37" s="118">
        <v>0.4</v>
      </c>
      <c r="J37" s="120">
        <v>4.9</v>
      </c>
    </row>
    <row r="38" spans="1:10" ht="15">
      <c r="A38" s="115" t="s">
        <v>72</v>
      </c>
      <c r="B38" s="116"/>
      <c r="C38" s="117"/>
      <c r="D38" s="117"/>
      <c r="E38" s="118"/>
      <c r="F38" s="118"/>
      <c r="G38" s="119"/>
      <c r="H38" s="117"/>
      <c r="I38" s="118"/>
      <c r="J38" s="120"/>
    </row>
    <row r="39" spans="1:10" ht="15">
      <c r="A39" s="121" t="s">
        <v>73</v>
      </c>
      <c r="B39" s="122"/>
      <c r="C39" s="123"/>
      <c r="D39" s="124"/>
      <c r="E39" s="125"/>
      <c r="F39" s="125"/>
      <c r="G39" s="126"/>
      <c r="H39" s="124"/>
      <c r="I39" s="125"/>
      <c r="J39" s="12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Agrokemični Laboratorij</dc:creator>
  <cp:keywords/>
  <dc:description/>
  <cp:lastModifiedBy>Mirjam</cp:lastModifiedBy>
  <cp:lastPrinted>2012-09-06T13:18:52Z</cp:lastPrinted>
  <dcterms:created xsi:type="dcterms:W3CDTF">2002-08-09T06:35:19Z</dcterms:created>
  <dcterms:modified xsi:type="dcterms:W3CDTF">2012-09-13T13:28:48Z</dcterms:modified>
  <cp:category/>
  <cp:version/>
  <cp:contentType/>
  <cp:contentStatus/>
  <cp:revision>59</cp:revision>
</cp:coreProperties>
</file>